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Dropbox\Fantasy Soccer\"/>
    </mc:Choice>
  </mc:AlternateContent>
  <bookViews>
    <workbookView xWindow="1425" yWindow="60" windowWidth="28485" windowHeight="15720" tabRatio="872"/>
  </bookViews>
  <sheets>
    <sheet name="Title Page" sheetId="21" r:id="rId1"/>
    <sheet name="Base Data" sheetId="2" r:id="rId2"/>
    <sheet name="All Keepers" sheetId="3" r:id="rId3"/>
    <sheet name="All Defenders" sheetId="4" r:id="rId4"/>
    <sheet name="All Midfielders" sheetId="5" r:id="rId5"/>
    <sheet name="All Forwards" sheetId="6" r:id="rId6"/>
    <sheet name="Keepers 200+" sheetId="7" r:id="rId7"/>
    <sheet name="Defenders 200+" sheetId="8" r:id="rId8"/>
    <sheet name="Midfielders 200+" sheetId="9" r:id="rId9"/>
    <sheet name="Forwards 200+" sheetId="10" r:id="rId10"/>
    <sheet name="Keepers 450+" sheetId="12" r:id="rId11"/>
    <sheet name="Defenders 450+" sheetId="13" r:id="rId12"/>
    <sheet name="Midfielders 450+" sheetId="14" r:id="rId13"/>
    <sheet name="Forwards 450+" sheetId="15" r:id="rId14"/>
  </sheets>
  <definedNames>
    <definedName name="_xlnm._FilterDatabase" localSheetId="3" hidden="1">'All Defenders'!$A$1:$V$1</definedName>
    <definedName name="_xlnm._FilterDatabase" localSheetId="2" hidden="1">'All Keepers'!$A$1:$S$1</definedName>
    <definedName name="_xlnm._FilterDatabase" localSheetId="4" hidden="1">'All Midfielders'!$A$1:$T$1</definedName>
    <definedName name="_xlnm._FilterDatabase" localSheetId="1" hidden="1">'Base Data'!$A$1:$Y$713</definedName>
    <definedName name="_xlnm._FilterDatabase" localSheetId="7" hidden="1">'Defenders 200+'!$A$1:$V$1</definedName>
    <definedName name="_xlnm._FilterDatabase" localSheetId="11" hidden="1">'Defenders 450+'!$A$1:$V$1</definedName>
    <definedName name="_xlnm._FilterDatabase" localSheetId="6" hidden="1">'Keepers 200+'!$A$1:$P$1</definedName>
    <definedName name="_xlnm._FilterDatabase" localSheetId="10" hidden="1">'Keepers 450+'!$A$1:$Q$1</definedName>
    <definedName name="_xlnm._FilterDatabase" localSheetId="8" hidden="1">'Midfielders 200+'!$A$1:$T$1</definedName>
    <definedName name="_xlnm._FilterDatabase" localSheetId="12" hidden="1">'Midfielders 450+'!$A$1:$T$1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5" i="15" l="1"/>
  <c r="U65" i="15"/>
  <c r="T65" i="15"/>
  <c r="S65" i="15"/>
  <c r="R65" i="15"/>
  <c r="Q65" i="15"/>
  <c r="P65" i="15"/>
  <c r="O65" i="15"/>
  <c r="V62" i="15"/>
  <c r="U62" i="15"/>
  <c r="T62" i="15"/>
  <c r="S62" i="15"/>
  <c r="R62" i="15"/>
  <c r="Q62" i="15"/>
  <c r="P62" i="15"/>
  <c r="O62" i="15"/>
  <c r="V66" i="15"/>
  <c r="U66" i="15"/>
  <c r="T66" i="15"/>
  <c r="S66" i="15"/>
  <c r="R66" i="15"/>
  <c r="Q66" i="15"/>
  <c r="P66" i="15"/>
  <c r="O66" i="15"/>
  <c r="V60" i="15"/>
  <c r="U60" i="15"/>
  <c r="T60" i="15"/>
  <c r="S60" i="15"/>
  <c r="R60" i="15"/>
  <c r="Q60" i="15"/>
  <c r="P60" i="15"/>
  <c r="O60" i="15"/>
  <c r="V58" i="15"/>
  <c r="U58" i="15"/>
  <c r="T58" i="15"/>
  <c r="S58" i="15"/>
  <c r="R58" i="15"/>
  <c r="Q58" i="15"/>
  <c r="P58" i="15"/>
  <c r="O58" i="15"/>
  <c r="V64" i="15"/>
  <c r="U64" i="15"/>
  <c r="T64" i="15"/>
  <c r="S64" i="15"/>
  <c r="R64" i="15"/>
  <c r="Q64" i="15"/>
  <c r="P64" i="15"/>
  <c r="O64" i="15"/>
  <c r="V54" i="15"/>
  <c r="U54" i="15"/>
  <c r="T54" i="15"/>
  <c r="S54" i="15"/>
  <c r="R54" i="15"/>
  <c r="Q54" i="15"/>
  <c r="P54" i="15"/>
  <c r="O54" i="15"/>
  <c r="V57" i="15"/>
  <c r="U57" i="15"/>
  <c r="T57" i="15"/>
  <c r="S57" i="15"/>
  <c r="R57" i="15"/>
  <c r="Q57" i="15"/>
  <c r="P57" i="15"/>
  <c r="O57" i="15"/>
  <c r="V63" i="15"/>
  <c r="U63" i="15"/>
  <c r="T63" i="15"/>
  <c r="S63" i="15"/>
  <c r="R63" i="15"/>
  <c r="Q63" i="15"/>
  <c r="P63" i="15"/>
  <c r="O63" i="15"/>
  <c r="V59" i="15"/>
  <c r="U59" i="15"/>
  <c r="T59" i="15"/>
  <c r="S59" i="15"/>
  <c r="R59" i="15"/>
  <c r="Q59" i="15"/>
  <c r="P59" i="15"/>
  <c r="O59" i="15"/>
  <c r="V53" i="15"/>
  <c r="U53" i="15"/>
  <c r="T53" i="15"/>
  <c r="S53" i="15"/>
  <c r="R53" i="15"/>
  <c r="Q53" i="15"/>
  <c r="P53" i="15"/>
  <c r="O53" i="15"/>
  <c r="V56" i="15"/>
  <c r="U56" i="15"/>
  <c r="T56" i="15"/>
  <c r="S56" i="15"/>
  <c r="R56" i="15"/>
  <c r="Q56" i="15"/>
  <c r="P56" i="15"/>
  <c r="O56" i="15"/>
  <c r="V42" i="15"/>
  <c r="U42" i="15"/>
  <c r="T42" i="15"/>
  <c r="S42" i="15"/>
  <c r="R42" i="15"/>
  <c r="Q42" i="15"/>
  <c r="P42" i="15"/>
  <c r="O42" i="15"/>
  <c r="V61" i="15"/>
  <c r="U61" i="15"/>
  <c r="T61" i="15"/>
  <c r="S61" i="15"/>
  <c r="R61" i="15"/>
  <c r="Q61" i="15"/>
  <c r="P61" i="15"/>
  <c r="O61" i="15"/>
  <c r="V48" i="15"/>
  <c r="U48" i="15"/>
  <c r="T48" i="15"/>
  <c r="S48" i="15"/>
  <c r="R48" i="15"/>
  <c r="Q48" i="15"/>
  <c r="P48" i="15"/>
  <c r="O48" i="15"/>
  <c r="V45" i="15"/>
  <c r="U45" i="15"/>
  <c r="T45" i="15"/>
  <c r="S45" i="15"/>
  <c r="R45" i="15"/>
  <c r="Q45" i="15"/>
  <c r="P45" i="15"/>
  <c r="O45" i="15"/>
  <c r="V55" i="15"/>
  <c r="U55" i="15"/>
  <c r="T55" i="15"/>
  <c r="S55" i="15"/>
  <c r="R55" i="15"/>
  <c r="Q55" i="15"/>
  <c r="P55" i="15"/>
  <c r="O55" i="15"/>
  <c r="V43" i="15"/>
  <c r="U43" i="15"/>
  <c r="T43" i="15"/>
  <c r="S43" i="15"/>
  <c r="R43" i="15"/>
  <c r="Q43" i="15"/>
  <c r="P43" i="15"/>
  <c r="O43" i="15"/>
  <c r="V47" i="15"/>
  <c r="U47" i="15"/>
  <c r="T47" i="15"/>
  <c r="S47" i="15"/>
  <c r="R47" i="15"/>
  <c r="Q47" i="15"/>
  <c r="P47" i="15"/>
  <c r="O47" i="15"/>
  <c r="V52" i="15"/>
  <c r="U52" i="15"/>
  <c r="T52" i="15"/>
  <c r="S52" i="15"/>
  <c r="R52" i="15"/>
  <c r="Q52" i="15"/>
  <c r="P52" i="15"/>
  <c r="O52" i="15"/>
  <c r="V46" i="15"/>
  <c r="U46" i="15"/>
  <c r="T46" i="15"/>
  <c r="S46" i="15"/>
  <c r="R46" i="15"/>
  <c r="Q46" i="15"/>
  <c r="P46" i="15"/>
  <c r="O46" i="15"/>
  <c r="V37" i="15"/>
  <c r="U37" i="15"/>
  <c r="T37" i="15"/>
  <c r="S37" i="15"/>
  <c r="R37" i="15"/>
  <c r="Q37" i="15"/>
  <c r="P37" i="15"/>
  <c r="O37" i="15"/>
  <c r="V40" i="15"/>
  <c r="U40" i="15"/>
  <c r="T40" i="15"/>
  <c r="S40" i="15"/>
  <c r="R40" i="15"/>
  <c r="Q40" i="15"/>
  <c r="P40" i="15"/>
  <c r="O40" i="15"/>
  <c r="V29" i="15"/>
  <c r="U29" i="15"/>
  <c r="T29" i="15"/>
  <c r="S29" i="15"/>
  <c r="R29" i="15"/>
  <c r="Q29" i="15"/>
  <c r="P29" i="15"/>
  <c r="O29" i="15"/>
  <c r="V50" i="15"/>
  <c r="U50" i="15"/>
  <c r="T50" i="15"/>
  <c r="S50" i="15"/>
  <c r="R50" i="15"/>
  <c r="Q50" i="15"/>
  <c r="P50" i="15"/>
  <c r="O50" i="15"/>
  <c r="V49" i="15"/>
  <c r="U49" i="15"/>
  <c r="T49" i="15"/>
  <c r="S49" i="15"/>
  <c r="R49" i="15"/>
  <c r="Q49" i="15"/>
  <c r="P49" i="15"/>
  <c r="O49" i="15"/>
  <c r="V41" i="15"/>
  <c r="U41" i="15"/>
  <c r="T41" i="15"/>
  <c r="S41" i="15"/>
  <c r="R41" i="15"/>
  <c r="Q41" i="15"/>
  <c r="P41" i="15"/>
  <c r="O41" i="15"/>
  <c r="V44" i="15"/>
  <c r="U44" i="15"/>
  <c r="T44" i="15"/>
  <c r="S44" i="15"/>
  <c r="R44" i="15"/>
  <c r="Q44" i="15"/>
  <c r="P44" i="15"/>
  <c r="O44" i="15"/>
  <c r="V38" i="15"/>
  <c r="U38" i="15"/>
  <c r="T38" i="15"/>
  <c r="S38" i="15"/>
  <c r="R38" i="15"/>
  <c r="Q38" i="15"/>
  <c r="P38" i="15"/>
  <c r="O38" i="15"/>
  <c r="V51" i="15"/>
  <c r="U51" i="15"/>
  <c r="T51" i="15"/>
  <c r="S51" i="15"/>
  <c r="R51" i="15"/>
  <c r="Q51" i="15"/>
  <c r="P51" i="15"/>
  <c r="O51" i="15"/>
  <c r="V36" i="15"/>
  <c r="U36" i="15"/>
  <c r="T36" i="15"/>
  <c r="S36" i="15"/>
  <c r="R36" i="15"/>
  <c r="Q36" i="15"/>
  <c r="P36" i="15"/>
  <c r="O36" i="15"/>
  <c r="V32" i="15"/>
  <c r="U32" i="15"/>
  <c r="T32" i="15"/>
  <c r="S32" i="15"/>
  <c r="R32" i="15"/>
  <c r="Q32" i="15"/>
  <c r="P32" i="15"/>
  <c r="O32" i="15"/>
  <c r="V24" i="15"/>
  <c r="U24" i="15"/>
  <c r="T24" i="15"/>
  <c r="S24" i="15"/>
  <c r="R24" i="15"/>
  <c r="Q24" i="15"/>
  <c r="P24" i="15"/>
  <c r="O24" i="15"/>
  <c r="V35" i="15"/>
  <c r="U35" i="15"/>
  <c r="T35" i="15"/>
  <c r="S35" i="15"/>
  <c r="R35" i="15"/>
  <c r="Q35" i="15"/>
  <c r="P35" i="15"/>
  <c r="O35" i="15"/>
  <c r="V28" i="15"/>
  <c r="U28" i="15"/>
  <c r="T28" i="15"/>
  <c r="S28" i="15"/>
  <c r="R28" i="15"/>
  <c r="Q28" i="15"/>
  <c r="P28" i="15"/>
  <c r="O28" i="15"/>
  <c r="V26" i="15"/>
  <c r="U26" i="15"/>
  <c r="T26" i="15"/>
  <c r="S26" i="15"/>
  <c r="R26" i="15"/>
  <c r="Q26" i="15"/>
  <c r="P26" i="15"/>
  <c r="O26" i="15"/>
  <c r="V39" i="15"/>
  <c r="U39" i="15"/>
  <c r="T39" i="15"/>
  <c r="S39" i="15"/>
  <c r="R39" i="15"/>
  <c r="Q39" i="15"/>
  <c r="P39" i="15"/>
  <c r="O39" i="15"/>
  <c r="V15" i="15"/>
  <c r="U15" i="15"/>
  <c r="T15" i="15"/>
  <c r="S15" i="15"/>
  <c r="R15" i="15"/>
  <c r="Q15" i="15"/>
  <c r="P15" i="15"/>
  <c r="O15" i="15"/>
  <c r="V27" i="15"/>
  <c r="U27" i="15"/>
  <c r="T27" i="15"/>
  <c r="S27" i="15"/>
  <c r="R27" i="15"/>
  <c r="Q27" i="15"/>
  <c r="P27" i="15"/>
  <c r="O27" i="15"/>
  <c r="V25" i="15"/>
  <c r="U25" i="15"/>
  <c r="T25" i="15"/>
  <c r="S25" i="15"/>
  <c r="R25" i="15"/>
  <c r="Q25" i="15"/>
  <c r="P25" i="15"/>
  <c r="O25" i="15"/>
  <c r="V30" i="15"/>
  <c r="U30" i="15"/>
  <c r="T30" i="15"/>
  <c r="S30" i="15"/>
  <c r="R30" i="15"/>
  <c r="Q30" i="15"/>
  <c r="P30" i="15"/>
  <c r="O30" i="15"/>
  <c r="V33" i="15"/>
  <c r="U33" i="15"/>
  <c r="T33" i="15"/>
  <c r="S33" i="15"/>
  <c r="R33" i="15"/>
  <c r="Q33" i="15"/>
  <c r="P33" i="15"/>
  <c r="O33" i="15"/>
  <c r="V20" i="15"/>
  <c r="U20" i="15"/>
  <c r="T20" i="15"/>
  <c r="S20" i="15"/>
  <c r="R20" i="15"/>
  <c r="Q20" i="15"/>
  <c r="P20" i="15"/>
  <c r="O20" i="15"/>
  <c r="V8" i="15"/>
  <c r="U8" i="15"/>
  <c r="T8" i="15"/>
  <c r="S8" i="15"/>
  <c r="R8" i="15"/>
  <c r="Q8" i="15"/>
  <c r="P8" i="15"/>
  <c r="O8" i="15"/>
  <c r="V34" i="15"/>
  <c r="U34" i="15"/>
  <c r="T34" i="15"/>
  <c r="S34" i="15"/>
  <c r="R34" i="15"/>
  <c r="Q34" i="15"/>
  <c r="P34" i="15"/>
  <c r="O34" i="15"/>
  <c r="V14" i="15"/>
  <c r="U14" i="15"/>
  <c r="T14" i="15"/>
  <c r="S14" i="15"/>
  <c r="R14" i="15"/>
  <c r="Q14" i="15"/>
  <c r="P14" i="15"/>
  <c r="O14" i="15"/>
  <c r="V18" i="15"/>
  <c r="U18" i="15"/>
  <c r="T18" i="15"/>
  <c r="S18" i="15"/>
  <c r="R18" i="15"/>
  <c r="Q18" i="15"/>
  <c r="P18" i="15"/>
  <c r="O18" i="15"/>
  <c r="V31" i="15"/>
  <c r="U31" i="15"/>
  <c r="T31" i="15"/>
  <c r="S31" i="15"/>
  <c r="R31" i="15"/>
  <c r="Q31" i="15"/>
  <c r="P31" i="15"/>
  <c r="O31" i="15"/>
  <c r="V23" i="15"/>
  <c r="U23" i="15"/>
  <c r="T23" i="15"/>
  <c r="S23" i="15"/>
  <c r="R23" i="15"/>
  <c r="Q23" i="15"/>
  <c r="P23" i="15"/>
  <c r="O23" i="15"/>
  <c r="V7" i="15"/>
  <c r="U7" i="15"/>
  <c r="T7" i="15"/>
  <c r="S7" i="15"/>
  <c r="R7" i="15"/>
  <c r="Q7" i="15"/>
  <c r="P7" i="15"/>
  <c r="O7" i="15"/>
  <c r="V19" i="15"/>
  <c r="U19" i="15"/>
  <c r="T19" i="15"/>
  <c r="S19" i="15"/>
  <c r="R19" i="15"/>
  <c r="Q19" i="15"/>
  <c r="P19" i="15"/>
  <c r="O19" i="15"/>
  <c r="V22" i="15"/>
  <c r="U22" i="15"/>
  <c r="T22" i="15"/>
  <c r="S22" i="15"/>
  <c r="R22" i="15"/>
  <c r="Q22" i="15"/>
  <c r="P22" i="15"/>
  <c r="O22" i="15"/>
  <c r="V16" i="15"/>
  <c r="U16" i="15"/>
  <c r="T16" i="15"/>
  <c r="S16" i="15"/>
  <c r="R16" i="15"/>
  <c r="Q16" i="15"/>
  <c r="P16" i="15"/>
  <c r="O16" i="15"/>
  <c r="V17" i="15"/>
  <c r="U17" i="15"/>
  <c r="T17" i="15"/>
  <c r="S17" i="15"/>
  <c r="R17" i="15"/>
  <c r="Q17" i="15"/>
  <c r="P17" i="15"/>
  <c r="O17" i="15"/>
  <c r="V11" i="15"/>
  <c r="U11" i="15"/>
  <c r="T11" i="15"/>
  <c r="S11" i="15"/>
  <c r="R11" i="15"/>
  <c r="Q11" i="15"/>
  <c r="P11" i="15"/>
  <c r="O11" i="15"/>
  <c r="V10" i="15"/>
  <c r="U10" i="15"/>
  <c r="T10" i="15"/>
  <c r="S10" i="15"/>
  <c r="R10" i="15"/>
  <c r="Q10" i="15"/>
  <c r="P10" i="15"/>
  <c r="O10" i="15"/>
  <c r="V21" i="15"/>
  <c r="U21" i="15"/>
  <c r="T21" i="15"/>
  <c r="S21" i="15"/>
  <c r="R21" i="15"/>
  <c r="Q21" i="15"/>
  <c r="P21" i="15"/>
  <c r="O21" i="15"/>
  <c r="V9" i="15"/>
  <c r="U9" i="15"/>
  <c r="T9" i="15"/>
  <c r="S9" i="15"/>
  <c r="R9" i="15"/>
  <c r="Q9" i="15"/>
  <c r="P9" i="15"/>
  <c r="O9" i="15"/>
  <c r="V12" i="15"/>
  <c r="U12" i="15"/>
  <c r="T12" i="15"/>
  <c r="S12" i="15"/>
  <c r="R12" i="15"/>
  <c r="Q12" i="15"/>
  <c r="P12" i="15"/>
  <c r="O12" i="15"/>
  <c r="V13" i="15"/>
  <c r="U13" i="15"/>
  <c r="T13" i="15"/>
  <c r="S13" i="15"/>
  <c r="R13" i="15"/>
  <c r="Q13" i="15"/>
  <c r="P13" i="15"/>
  <c r="O13" i="15"/>
  <c r="V2" i="15"/>
  <c r="U2" i="15"/>
  <c r="T2" i="15"/>
  <c r="S2" i="15"/>
  <c r="R2" i="15"/>
  <c r="Q2" i="15"/>
  <c r="P2" i="15"/>
  <c r="O2" i="15"/>
  <c r="V3" i="15"/>
  <c r="U3" i="15"/>
  <c r="T3" i="15"/>
  <c r="S3" i="15"/>
  <c r="R3" i="15"/>
  <c r="Q3" i="15"/>
  <c r="P3" i="15"/>
  <c r="O3" i="15"/>
  <c r="V4" i="15"/>
  <c r="U4" i="15"/>
  <c r="T4" i="15"/>
  <c r="S4" i="15"/>
  <c r="R4" i="15"/>
  <c r="Q4" i="15"/>
  <c r="P4" i="15"/>
  <c r="O4" i="15"/>
  <c r="V5" i="15"/>
  <c r="U5" i="15"/>
  <c r="T5" i="15"/>
  <c r="S5" i="15"/>
  <c r="R5" i="15"/>
  <c r="Q5" i="15"/>
  <c r="P5" i="15"/>
  <c r="O5" i="15"/>
  <c r="V6" i="15"/>
  <c r="U6" i="15"/>
  <c r="T6" i="15"/>
  <c r="S6" i="15"/>
  <c r="R6" i="15"/>
  <c r="Q6" i="15"/>
  <c r="P6" i="15"/>
  <c r="O6" i="15"/>
  <c r="T146" i="14"/>
  <c r="S146" i="14"/>
  <c r="R146" i="14"/>
  <c r="Q146" i="14"/>
  <c r="P146" i="14"/>
  <c r="O146" i="14"/>
  <c r="T145" i="14"/>
  <c r="S145" i="14"/>
  <c r="R145" i="14"/>
  <c r="Q145" i="14"/>
  <c r="P145" i="14"/>
  <c r="O145" i="14"/>
  <c r="T144" i="14"/>
  <c r="S144" i="14"/>
  <c r="R144" i="14"/>
  <c r="Q144" i="14"/>
  <c r="P144" i="14"/>
  <c r="O144" i="14"/>
  <c r="T142" i="14"/>
  <c r="S142" i="14"/>
  <c r="R142" i="14"/>
  <c r="Q142" i="14"/>
  <c r="P142" i="14"/>
  <c r="O142" i="14"/>
  <c r="T143" i="14"/>
  <c r="S143" i="14"/>
  <c r="R143" i="14"/>
  <c r="Q143" i="14"/>
  <c r="P143" i="14"/>
  <c r="O143" i="14"/>
  <c r="T140" i="14"/>
  <c r="S140" i="14"/>
  <c r="R140" i="14"/>
  <c r="Q140" i="14"/>
  <c r="P140" i="14"/>
  <c r="O140" i="14"/>
  <c r="T141" i="14"/>
  <c r="S141" i="14"/>
  <c r="R141" i="14"/>
  <c r="Q141" i="14"/>
  <c r="P141" i="14"/>
  <c r="O141" i="14"/>
  <c r="T139" i="14"/>
  <c r="S139" i="14"/>
  <c r="R139" i="14"/>
  <c r="Q139" i="14"/>
  <c r="P139" i="14"/>
  <c r="O139" i="14"/>
  <c r="T138" i="14"/>
  <c r="S138" i="14"/>
  <c r="R138" i="14"/>
  <c r="Q138" i="14"/>
  <c r="P138" i="14"/>
  <c r="O138" i="14"/>
  <c r="T136" i="14"/>
  <c r="S136" i="14"/>
  <c r="R136" i="14"/>
  <c r="Q136" i="14"/>
  <c r="P136" i="14"/>
  <c r="O136" i="14"/>
  <c r="T137" i="14"/>
  <c r="S137" i="14"/>
  <c r="R137" i="14"/>
  <c r="Q137" i="14"/>
  <c r="P137" i="14"/>
  <c r="O137" i="14"/>
  <c r="T134" i="14"/>
  <c r="S134" i="14"/>
  <c r="R134" i="14"/>
  <c r="Q134" i="14"/>
  <c r="P134" i="14"/>
  <c r="O134" i="14"/>
  <c r="T135" i="14"/>
  <c r="S135" i="14"/>
  <c r="R135" i="14"/>
  <c r="Q135" i="14"/>
  <c r="P135" i="14"/>
  <c r="O135" i="14"/>
  <c r="T132" i="14"/>
  <c r="S132" i="14"/>
  <c r="R132" i="14"/>
  <c r="Q132" i="14"/>
  <c r="P132" i="14"/>
  <c r="O132" i="14"/>
  <c r="T133" i="14"/>
  <c r="S133" i="14"/>
  <c r="R133" i="14"/>
  <c r="Q133" i="14"/>
  <c r="P133" i="14"/>
  <c r="O133" i="14"/>
  <c r="T131" i="14"/>
  <c r="S131" i="14"/>
  <c r="R131" i="14"/>
  <c r="Q131" i="14"/>
  <c r="P131" i="14"/>
  <c r="O131" i="14"/>
  <c r="T129" i="14"/>
  <c r="S129" i="14"/>
  <c r="R129" i="14"/>
  <c r="Q129" i="14"/>
  <c r="P129" i="14"/>
  <c r="O129" i="14"/>
  <c r="T130" i="14"/>
  <c r="S130" i="14"/>
  <c r="R130" i="14"/>
  <c r="Q130" i="14"/>
  <c r="P130" i="14"/>
  <c r="O130" i="14"/>
  <c r="T128" i="14"/>
  <c r="S128" i="14"/>
  <c r="R128" i="14"/>
  <c r="Q128" i="14"/>
  <c r="P128" i="14"/>
  <c r="O128" i="14"/>
  <c r="T127" i="14"/>
  <c r="S127" i="14"/>
  <c r="R127" i="14"/>
  <c r="Q127" i="14"/>
  <c r="P127" i="14"/>
  <c r="O127" i="14"/>
  <c r="T126" i="14"/>
  <c r="S126" i="14"/>
  <c r="R126" i="14"/>
  <c r="Q126" i="14"/>
  <c r="P126" i="14"/>
  <c r="O126" i="14"/>
  <c r="T123" i="14"/>
  <c r="S123" i="14"/>
  <c r="R123" i="14"/>
  <c r="Q123" i="14"/>
  <c r="P123" i="14"/>
  <c r="O123" i="14"/>
  <c r="T124" i="14"/>
  <c r="S124" i="14"/>
  <c r="R124" i="14"/>
  <c r="Q124" i="14"/>
  <c r="P124" i="14"/>
  <c r="O124" i="14"/>
  <c r="T125" i="14"/>
  <c r="S125" i="14"/>
  <c r="R125" i="14"/>
  <c r="Q125" i="14"/>
  <c r="P125" i="14"/>
  <c r="O125" i="14"/>
  <c r="T122" i="14"/>
  <c r="S122" i="14"/>
  <c r="R122" i="14"/>
  <c r="Q122" i="14"/>
  <c r="P122" i="14"/>
  <c r="O122" i="14"/>
  <c r="T121" i="14"/>
  <c r="S121" i="14"/>
  <c r="R121" i="14"/>
  <c r="Q121" i="14"/>
  <c r="P121" i="14"/>
  <c r="O121" i="14"/>
  <c r="T120" i="14"/>
  <c r="S120" i="14"/>
  <c r="R120" i="14"/>
  <c r="Q120" i="14"/>
  <c r="P120" i="14"/>
  <c r="O120" i="14"/>
  <c r="T117" i="14"/>
  <c r="S117" i="14"/>
  <c r="R117" i="14"/>
  <c r="Q117" i="14"/>
  <c r="P117" i="14"/>
  <c r="O117" i="14"/>
  <c r="T119" i="14"/>
  <c r="S119" i="14"/>
  <c r="R119" i="14"/>
  <c r="Q119" i="14"/>
  <c r="P119" i="14"/>
  <c r="O119" i="14"/>
  <c r="T118" i="14"/>
  <c r="S118" i="14"/>
  <c r="R118" i="14"/>
  <c r="Q118" i="14"/>
  <c r="P118" i="14"/>
  <c r="O118" i="14"/>
  <c r="T116" i="14"/>
  <c r="S116" i="14"/>
  <c r="R116" i="14"/>
  <c r="Q116" i="14"/>
  <c r="P116" i="14"/>
  <c r="O116" i="14"/>
  <c r="T114" i="14"/>
  <c r="S114" i="14"/>
  <c r="R114" i="14"/>
  <c r="Q114" i="14"/>
  <c r="P114" i="14"/>
  <c r="O114" i="14"/>
  <c r="T115" i="14"/>
  <c r="S115" i="14"/>
  <c r="R115" i="14"/>
  <c r="Q115" i="14"/>
  <c r="P115" i="14"/>
  <c r="O115" i="14"/>
  <c r="T113" i="14"/>
  <c r="S113" i="14"/>
  <c r="R113" i="14"/>
  <c r="Q113" i="14"/>
  <c r="P113" i="14"/>
  <c r="O113" i="14"/>
  <c r="T111" i="14"/>
  <c r="S111" i="14"/>
  <c r="R111" i="14"/>
  <c r="Q111" i="14"/>
  <c r="P111" i="14"/>
  <c r="O111" i="14"/>
  <c r="T112" i="14"/>
  <c r="S112" i="14"/>
  <c r="R112" i="14"/>
  <c r="Q112" i="14"/>
  <c r="P112" i="14"/>
  <c r="O112" i="14"/>
  <c r="T109" i="14"/>
  <c r="S109" i="14"/>
  <c r="R109" i="14"/>
  <c r="Q109" i="14"/>
  <c r="P109" i="14"/>
  <c r="O109" i="14"/>
  <c r="T110" i="14"/>
  <c r="S110" i="14"/>
  <c r="R110" i="14"/>
  <c r="Q110" i="14"/>
  <c r="P110" i="14"/>
  <c r="O110" i="14"/>
  <c r="T108" i="14"/>
  <c r="S108" i="14"/>
  <c r="R108" i="14"/>
  <c r="Q108" i="14"/>
  <c r="P108" i="14"/>
  <c r="O108" i="14"/>
  <c r="T106" i="14"/>
  <c r="S106" i="14"/>
  <c r="R106" i="14"/>
  <c r="Q106" i="14"/>
  <c r="P106" i="14"/>
  <c r="O106" i="14"/>
  <c r="T107" i="14"/>
  <c r="S107" i="14"/>
  <c r="R107" i="14"/>
  <c r="Q107" i="14"/>
  <c r="P107" i="14"/>
  <c r="O107" i="14"/>
  <c r="T104" i="14"/>
  <c r="S104" i="14"/>
  <c r="R104" i="14"/>
  <c r="Q104" i="14"/>
  <c r="P104" i="14"/>
  <c r="O104" i="14"/>
  <c r="T105" i="14"/>
  <c r="S105" i="14"/>
  <c r="R105" i="14"/>
  <c r="Q105" i="14"/>
  <c r="P105" i="14"/>
  <c r="O105" i="14"/>
  <c r="T103" i="14"/>
  <c r="S103" i="14"/>
  <c r="R103" i="14"/>
  <c r="Q103" i="14"/>
  <c r="P103" i="14"/>
  <c r="O103" i="14"/>
  <c r="T102" i="14"/>
  <c r="S102" i="14"/>
  <c r="R102" i="14"/>
  <c r="Q102" i="14"/>
  <c r="P102" i="14"/>
  <c r="O102" i="14"/>
  <c r="T101" i="14"/>
  <c r="S101" i="14"/>
  <c r="R101" i="14"/>
  <c r="Q101" i="14"/>
  <c r="P101" i="14"/>
  <c r="O101" i="14"/>
  <c r="T100" i="14"/>
  <c r="S100" i="14"/>
  <c r="R100" i="14"/>
  <c r="Q100" i="14"/>
  <c r="P100" i="14"/>
  <c r="O100" i="14"/>
  <c r="T99" i="14"/>
  <c r="S99" i="14"/>
  <c r="R99" i="14"/>
  <c r="Q99" i="14"/>
  <c r="P99" i="14"/>
  <c r="O99" i="14"/>
  <c r="T98" i="14"/>
  <c r="S98" i="14"/>
  <c r="R98" i="14"/>
  <c r="Q98" i="14"/>
  <c r="P98" i="14"/>
  <c r="O98" i="14"/>
  <c r="T97" i="14"/>
  <c r="S97" i="14"/>
  <c r="R97" i="14"/>
  <c r="Q97" i="14"/>
  <c r="P97" i="14"/>
  <c r="O97" i="14"/>
  <c r="T96" i="14"/>
  <c r="S96" i="14"/>
  <c r="R96" i="14"/>
  <c r="Q96" i="14"/>
  <c r="P96" i="14"/>
  <c r="O96" i="14"/>
  <c r="T95" i="14"/>
  <c r="S95" i="14"/>
  <c r="R95" i="14"/>
  <c r="Q95" i="14"/>
  <c r="P95" i="14"/>
  <c r="O95" i="14"/>
  <c r="T94" i="14"/>
  <c r="S94" i="14"/>
  <c r="R94" i="14"/>
  <c r="Q94" i="14"/>
  <c r="P94" i="14"/>
  <c r="O94" i="14"/>
  <c r="T93" i="14"/>
  <c r="S93" i="14"/>
  <c r="R93" i="14"/>
  <c r="Q93" i="14"/>
  <c r="P93" i="14"/>
  <c r="O93" i="14"/>
  <c r="T91" i="14"/>
  <c r="S91" i="14"/>
  <c r="R91" i="14"/>
  <c r="Q91" i="14"/>
  <c r="P91" i="14"/>
  <c r="O91" i="14"/>
  <c r="T92" i="14"/>
  <c r="S92" i="14"/>
  <c r="R92" i="14"/>
  <c r="Q92" i="14"/>
  <c r="P92" i="14"/>
  <c r="O92" i="14"/>
  <c r="T90" i="14"/>
  <c r="S90" i="14"/>
  <c r="R90" i="14"/>
  <c r="Q90" i="14"/>
  <c r="P90" i="14"/>
  <c r="O90" i="14"/>
  <c r="T89" i="14"/>
  <c r="S89" i="14"/>
  <c r="R89" i="14"/>
  <c r="Q89" i="14"/>
  <c r="P89" i="14"/>
  <c r="O89" i="14"/>
  <c r="T88" i="14"/>
  <c r="S88" i="14"/>
  <c r="R88" i="14"/>
  <c r="Q88" i="14"/>
  <c r="P88" i="14"/>
  <c r="O88" i="14"/>
  <c r="T87" i="14"/>
  <c r="S87" i="14"/>
  <c r="R87" i="14"/>
  <c r="Q87" i="14"/>
  <c r="P87" i="14"/>
  <c r="O87" i="14"/>
  <c r="T85" i="14"/>
  <c r="S85" i="14"/>
  <c r="R85" i="14"/>
  <c r="Q85" i="14"/>
  <c r="P85" i="14"/>
  <c r="O85" i="14"/>
  <c r="T84" i="14"/>
  <c r="S84" i="14"/>
  <c r="R84" i="14"/>
  <c r="Q84" i="14"/>
  <c r="P84" i="14"/>
  <c r="O84" i="14"/>
  <c r="T86" i="14"/>
  <c r="S86" i="14"/>
  <c r="R86" i="14"/>
  <c r="Q86" i="14"/>
  <c r="P86" i="14"/>
  <c r="O86" i="14"/>
  <c r="T83" i="14"/>
  <c r="S83" i="14"/>
  <c r="R83" i="14"/>
  <c r="Q83" i="14"/>
  <c r="P83" i="14"/>
  <c r="O83" i="14"/>
  <c r="T81" i="14"/>
  <c r="S81" i="14"/>
  <c r="R81" i="14"/>
  <c r="Q81" i="14"/>
  <c r="P81" i="14"/>
  <c r="O81" i="14"/>
  <c r="T82" i="14"/>
  <c r="S82" i="14"/>
  <c r="R82" i="14"/>
  <c r="Q82" i="14"/>
  <c r="P82" i="14"/>
  <c r="O82" i="14"/>
  <c r="T80" i="14"/>
  <c r="S80" i="14"/>
  <c r="R80" i="14"/>
  <c r="Q80" i="14"/>
  <c r="P80" i="14"/>
  <c r="O80" i="14"/>
  <c r="T79" i="14"/>
  <c r="S79" i="14"/>
  <c r="R79" i="14"/>
  <c r="Q79" i="14"/>
  <c r="P79" i="14"/>
  <c r="O79" i="14"/>
  <c r="T78" i="14"/>
  <c r="S78" i="14"/>
  <c r="R78" i="14"/>
  <c r="Q78" i="14"/>
  <c r="P78" i="14"/>
  <c r="O78" i="14"/>
  <c r="T77" i="14"/>
  <c r="S77" i="14"/>
  <c r="R77" i="14"/>
  <c r="Q77" i="14"/>
  <c r="P77" i="14"/>
  <c r="O77" i="14"/>
  <c r="T75" i="14"/>
  <c r="S75" i="14"/>
  <c r="R75" i="14"/>
  <c r="Q75" i="14"/>
  <c r="P75" i="14"/>
  <c r="O75" i="14"/>
  <c r="T76" i="14"/>
  <c r="S76" i="14"/>
  <c r="R76" i="14"/>
  <c r="Q76" i="14"/>
  <c r="P76" i="14"/>
  <c r="O76" i="14"/>
  <c r="T74" i="14"/>
  <c r="S74" i="14"/>
  <c r="R74" i="14"/>
  <c r="Q74" i="14"/>
  <c r="P74" i="14"/>
  <c r="O74" i="14"/>
  <c r="T72" i="14"/>
  <c r="S72" i="14"/>
  <c r="R72" i="14"/>
  <c r="Q72" i="14"/>
  <c r="P72" i="14"/>
  <c r="O72" i="14"/>
  <c r="T73" i="14"/>
  <c r="S73" i="14"/>
  <c r="R73" i="14"/>
  <c r="Q73" i="14"/>
  <c r="P73" i="14"/>
  <c r="O73" i="14"/>
  <c r="T70" i="14"/>
  <c r="S70" i="14"/>
  <c r="R70" i="14"/>
  <c r="Q70" i="14"/>
  <c r="P70" i="14"/>
  <c r="O70" i="14"/>
  <c r="T71" i="14"/>
  <c r="S71" i="14"/>
  <c r="R71" i="14"/>
  <c r="Q71" i="14"/>
  <c r="P71" i="14"/>
  <c r="O71" i="14"/>
  <c r="T69" i="14"/>
  <c r="S69" i="14"/>
  <c r="R69" i="14"/>
  <c r="Q69" i="14"/>
  <c r="P69" i="14"/>
  <c r="O69" i="14"/>
  <c r="T67" i="14"/>
  <c r="S67" i="14"/>
  <c r="R67" i="14"/>
  <c r="Q67" i="14"/>
  <c r="P67" i="14"/>
  <c r="O67" i="14"/>
  <c r="T66" i="14"/>
  <c r="S66" i="14"/>
  <c r="R66" i="14"/>
  <c r="Q66" i="14"/>
  <c r="P66" i="14"/>
  <c r="O66" i="14"/>
  <c r="T68" i="14"/>
  <c r="S68" i="14"/>
  <c r="R68" i="14"/>
  <c r="Q68" i="14"/>
  <c r="P68" i="14"/>
  <c r="O68" i="14"/>
  <c r="T65" i="14"/>
  <c r="S65" i="14"/>
  <c r="R65" i="14"/>
  <c r="Q65" i="14"/>
  <c r="P65" i="14"/>
  <c r="O65" i="14"/>
  <c r="T64" i="14"/>
  <c r="S64" i="14"/>
  <c r="R64" i="14"/>
  <c r="Q64" i="14"/>
  <c r="P64" i="14"/>
  <c r="O64" i="14"/>
  <c r="T62" i="14"/>
  <c r="S62" i="14"/>
  <c r="R62" i="14"/>
  <c r="Q62" i="14"/>
  <c r="P62" i="14"/>
  <c r="O62" i="14"/>
  <c r="T63" i="14"/>
  <c r="S63" i="14"/>
  <c r="R63" i="14"/>
  <c r="Q63" i="14"/>
  <c r="P63" i="14"/>
  <c r="O63" i="14"/>
  <c r="T59" i="14"/>
  <c r="S59" i="14"/>
  <c r="R59" i="14"/>
  <c r="Q59" i="14"/>
  <c r="P59" i="14"/>
  <c r="O59" i="14"/>
  <c r="T60" i="14"/>
  <c r="S60" i="14"/>
  <c r="R60" i="14"/>
  <c r="Q60" i="14"/>
  <c r="P60" i="14"/>
  <c r="O60" i="14"/>
  <c r="T61" i="14"/>
  <c r="S61" i="14"/>
  <c r="R61" i="14"/>
  <c r="Q61" i="14"/>
  <c r="P61" i="14"/>
  <c r="O61" i="14"/>
  <c r="T58" i="14"/>
  <c r="S58" i="14"/>
  <c r="R58" i="14"/>
  <c r="Q58" i="14"/>
  <c r="P58" i="14"/>
  <c r="O58" i="14"/>
  <c r="T57" i="14"/>
  <c r="S57" i="14"/>
  <c r="R57" i="14"/>
  <c r="Q57" i="14"/>
  <c r="P57" i="14"/>
  <c r="O57" i="14"/>
  <c r="T56" i="14"/>
  <c r="S56" i="14"/>
  <c r="R56" i="14"/>
  <c r="Q56" i="14"/>
  <c r="P56" i="14"/>
  <c r="O56" i="14"/>
  <c r="T55" i="14"/>
  <c r="S55" i="14"/>
  <c r="R55" i="14"/>
  <c r="Q55" i="14"/>
  <c r="P55" i="14"/>
  <c r="O55" i="14"/>
  <c r="T54" i="14"/>
  <c r="S54" i="14"/>
  <c r="R54" i="14"/>
  <c r="Q54" i="14"/>
  <c r="P54" i="14"/>
  <c r="O54" i="14"/>
  <c r="T53" i="14"/>
  <c r="S53" i="14"/>
  <c r="R53" i="14"/>
  <c r="Q53" i="14"/>
  <c r="P53" i="14"/>
  <c r="O53" i="14"/>
  <c r="T51" i="14"/>
  <c r="S51" i="14"/>
  <c r="R51" i="14"/>
  <c r="Q51" i="14"/>
  <c r="P51" i="14"/>
  <c r="O51" i="14"/>
  <c r="T52" i="14"/>
  <c r="S52" i="14"/>
  <c r="R52" i="14"/>
  <c r="Q52" i="14"/>
  <c r="P52" i="14"/>
  <c r="O52" i="14"/>
  <c r="T50" i="14"/>
  <c r="S50" i="14"/>
  <c r="R50" i="14"/>
  <c r="Q50" i="14"/>
  <c r="P50" i="14"/>
  <c r="O50" i="14"/>
  <c r="T49" i="14"/>
  <c r="S49" i="14"/>
  <c r="R49" i="14"/>
  <c r="Q49" i="14"/>
  <c r="P49" i="14"/>
  <c r="O49" i="14"/>
  <c r="T48" i="14"/>
  <c r="S48" i="14"/>
  <c r="R48" i="14"/>
  <c r="Q48" i="14"/>
  <c r="P48" i="14"/>
  <c r="O48" i="14"/>
  <c r="T47" i="14"/>
  <c r="S47" i="14"/>
  <c r="R47" i="14"/>
  <c r="Q47" i="14"/>
  <c r="P47" i="14"/>
  <c r="O47" i="14"/>
  <c r="T46" i="14"/>
  <c r="S46" i="14"/>
  <c r="R46" i="14"/>
  <c r="Q46" i="14"/>
  <c r="P46" i="14"/>
  <c r="O46" i="14"/>
  <c r="T44" i="14"/>
  <c r="S44" i="14"/>
  <c r="R44" i="14"/>
  <c r="Q44" i="14"/>
  <c r="P44" i="14"/>
  <c r="O44" i="14"/>
  <c r="T45" i="14"/>
  <c r="S45" i="14"/>
  <c r="R45" i="14"/>
  <c r="Q45" i="14"/>
  <c r="P45" i="14"/>
  <c r="O45" i="14"/>
  <c r="T43" i="14"/>
  <c r="S43" i="14"/>
  <c r="R43" i="14"/>
  <c r="Q43" i="14"/>
  <c r="P43" i="14"/>
  <c r="O43" i="14"/>
  <c r="T41" i="14"/>
  <c r="S41" i="14"/>
  <c r="R41" i="14"/>
  <c r="Q41" i="14"/>
  <c r="P41" i="14"/>
  <c r="O41" i="14"/>
  <c r="T42" i="14"/>
  <c r="S42" i="14"/>
  <c r="R42" i="14"/>
  <c r="Q42" i="14"/>
  <c r="P42" i="14"/>
  <c r="O42" i="14"/>
  <c r="T40" i="14"/>
  <c r="S40" i="14"/>
  <c r="R40" i="14"/>
  <c r="Q40" i="14"/>
  <c r="P40" i="14"/>
  <c r="O40" i="14"/>
  <c r="T38" i="14"/>
  <c r="S38" i="14"/>
  <c r="R38" i="14"/>
  <c r="Q38" i="14"/>
  <c r="P38" i="14"/>
  <c r="O38" i="14"/>
  <c r="T39" i="14"/>
  <c r="S39" i="14"/>
  <c r="R39" i="14"/>
  <c r="Q39" i="14"/>
  <c r="P39" i="14"/>
  <c r="O39" i="14"/>
  <c r="T36" i="14"/>
  <c r="S36" i="14"/>
  <c r="R36" i="14"/>
  <c r="Q36" i="14"/>
  <c r="P36" i="14"/>
  <c r="O36" i="14"/>
  <c r="T37" i="14"/>
  <c r="S37" i="14"/>
  <c r="R37" i="14"/>
  <c r="Q37" i="14"/>
  <c r="P37" i="14"/>
  <c r="O37" i="14"/>
  <c r="T33" i="14"/>
  <c r="S33" i="14"/>
  <c r="R33" i="14"/>
  <c r="Q33" i="14"/>
  <c r="P33" i="14"/>
  <c r="O33" i="14"/>
  <c r="T35" i="14"/>
  <c r="S35" i="14"/>
  <c r="R35" i="14"/>
  <c r="Q35" i="14"/>
  <c r="P35" i="14"/>
  <c r="O35" i="14"/>
  <c r="T34" i="14"/>
  <c r="S34" i="14"/>
  <c r="R34" i="14"/>
  <c r="Q34" i="14"/>
  <c r="P34" i="14"/>
  <c r="O34" i="14"/>
  <c r="T30" i="14"/>
  <c r="S30" i="14"/>
  <c r="R30" i="14"/>
  <c r="Q30" i="14"/>
  <c r="P30" i="14"/>
  <c r="O30" i="14"/>
  <c r="T31" i="14"/>
  <c r="S31" i="14"/>
  <c r="R31" i="14"/>
  <c r="Q31" i="14"/>
  <c r="P31" i="14"/>
  <c r="O31" i="14"/>
  <c r="T32" i="14"/>
  <c r="S32" i="14"/>
  <c r="R32" i="14"/>
  <c r="Q32" i="14"/>
  <c r="P32" i="14"/>
  <c r="O32" i="14"/>
  <c r="T29" i="14"/>
  <c r="S29" i="14"/>
  <c r="R29" i="14"/>
  <c r="Q29" i="14"/>
  <c r="P29" i="14"/>
  <c r="O29" i="14"/>
  <c r="T28" i="14"/>
  <c r="S28" i="14"/>
  <c r="R28" i="14"/>
  <c r="Q28" i="14"/>
  <c r="P28" i="14"/>
  <c r="O28" i="14"/>
  <c r="T25" i="14"/>
  <c r="S25" i="14"/>
  <c r="R25" i="14"/>
  <c r="Q25" i="14"/>
  <c r="P25" i="14"/>
  <c r="O25" i="14"/>
  <c r="T27" i="14"/>
  <c r="S27" i="14"/>
  <c r="R27" i="14"/>
  <c r="Q27" i="14"/>
  <c r="P27" i="14"/>
  <c r="O27" i="14"/>
  <c r="T26" i="14"/>
  <c r="S26" i="14"/>
  <c r="R26" i="14"/>
  <c r="Q26" i="14"/>
  <c r="P26" i="14"/>
  <c r="O26" i="14"/>
  <c r="T24" i="14"/>
  <c r="S24" i="14"/>
  <c r="R24" i="14"/>
  <c r="Q24" i="14"/>
  <c r="P24" i="14"/>
  <c r="O24" i="14"/>
  <c r="T23" i="14"/>
  <c r="S23" i="14"/>
  <c r="R23" i="14"/>
  <c r="Q23" i="14"/>
  <c r="P23" i="14"/>
  <c r="O23" i="14"/>
  <c r="T22" i="14"/>
  <c r="S22" i="14"/>
  <c r="R22" i="14"/>
  <c r="Q22" i="14"/>
  <c r="P22" i="14"/>
  <c r="O22" i="14"/>
  <c r="T21" i="14"/>
  <c r="S21" i="14"/>
  <c r="R21" i="14"/>
  <c r="Q21" i="14"/>
  <c r="P21" i="14"/>
  <c r="O21" i="14"/>
  <c r="T20" i="14"/>
  <c r="S20" i="14"/>
  <c r="R20" i="14"/>
  <c r="Q20" i="14"/>
  <c r="P20" i="14"/>
  <c r="O20" i="14"/>
  <c r="T19" i="14"/>
  <c r="S19" i="14"/>
  <c r="R19" i="14"/>
  <c r="Q19" i="14"/>
  <c r="P19" i="14"/>
  <c r="O19" i="14"/>
  <c r="T16" i="14"/>
  <c r="S16" i="14"/>
  <c r="R16" i="14"/>
  <c r="Q16" i="14"/>
  <c r="P16" i="14"/>
  <c r="O16" i="14"/>
  <c r="T17" i="14"/>
  <c r="S17" i="14"/>
  <c r="R17" i="14"/>
  <c r="Q17" i="14"/>
  <c r="P17" i="14"/>
  <c r="O17" i="14"/>
  <c r="T18" i="14"/>
  <c r="S18" i="14"/>
  <c r="R18" i="14"/>
  <c r="Q18" i="14"/>
  <c r="P18" i="14"/>
  <c r="O18" i="14"/>
  <c r="T15" i="14"/>
  <c r="S15" i="14"/>
  <c r="R15" i="14"/>
  <c r="Q15" i="14"/>
  <c r="P15" i="14"/>
  <c r="O15" i="14"/>
  <c r="T13" i="14"/>
  <c r="S13" i="14"/>
  <c r="R13" i="14"/>
  <c r="Q13" i="14"/>
  <c r="P13" i="14"/>
  <c r="O13" i="14"/>
  <c r="T14" i="14"/>
  <c r="S14" i="14"/>
  <c r="R14" i="14"/>
  <c r="Q14" i="14"/>
  <c r="P14" i="14"/>
  <c r="O14" i="14"/>
  <c r="T12" i="14"/>
  <c r="S12" i="14"/>
  <c r="R12" i="14"/>
  <c r="Q12" i="14"/>
  <c r="P12" i="14"/>
  <c r="O12" i="14"/>
  <c r="T11" i="14"/>
  <c r="S11" i="14"/>
  <c r="R11" i="14"/>
  <c r="Q11" i="14"/>
  <c r="P11" i="14"/>
  <c r="O11" i="14"/>
  <c r="T10" i="14"/>
  <c r="S10" i="14"/>
  <c r="R10" i="14"/>
  <c r="Q10" i="14"/>
  <c r="P10" i="14"/>
  <c r="O10" i="14"/>
  <c r="T9" i="14"/>
  <c r="S9" i="14"/>
  <c r="R9" i="14"/>
  <c r="Q9" i="14"/>
  <c r="P9" i="14"/>
  <c r="O9" i="14"/>
  <c r="T8" i="14"/>
  <c r="S8" i="14"/>
  <c r="R8" i="14"/>
  <c r="Q8" i="14"/>
  <c r="P8" i="14"/>
  <c r="O8" i="14"/>
  <c r="T7" i="14"/>
  <c r="S7" i="14"/>
  <c r="R7" i="14"/>
  <c r="Q7" i="14"/>
  <c r="P7" i="14"/>
  <c r="O7" i="14"/>
  <c r="T6" i="14"/>
  <c r="S6" i="14"/>
  <c r="R6" i="14"/>
  <c r="Q6" i="14"/>
  <c r="P6" i="14"/>
  <c r="O6" i="14"/>
  <c r="T5" i="14"/>
  <c r="S5" i="14"/>
  <c r="R5" i="14"/>
  <c r="Q5" i="14"/>
  <c r="P5" i="14"/>
  <c r="O5" i="14"/>
  <c r="T4" i="14"/>
  <c r="S4" i="14"/>
  <c r="R4" i="14"/>
  <c r="Q4" i="14"/>
  <c r="P4" i="14"/>
  <c r="O4" i="14"/>
  <c r="T3" i="14"/>
  <c r="S3" i="14"/>
  <c r="R3" i="14"/>
  <c r="Q3" i="14"/>
  <c r="P3" i="14"/>
  <c r="O3" i="14"/>
  <c r="T2" i="14"/>
  <c r="S2" i="14"/>
  <c r="R2" i="14"/>
  <c r="Q2" i="14"/>
  <c r="P2" i="14"/>
  <c r="O2" i="14"/>
  <c r="R62" i="13"/>
  <c r="R13" i="13"/>
  <c r="R7" i="13"/>
  <c r="R45" i="13"/>
  <c r="R113" i="13"/>
  <c r="R92" i="13"/>
  <c r="R75" i="13"/>
  <c r="R17" i="13"/>
  <c r="R95" i="13"/>
  <c r="R10" i="13"/>
  <c r="R59" i="13"/>
  <c r="R14" i="13"/>
  <c r="R108" i="13"/>
  <c r="R105" i="13"/>
  <c r="R84" i="13"/>
  <c r="R82" i="13"/>
  <c r="R2" i="13"/>
  <c r="R20" i="13"/>
  <c r="R3" i="13"/>
  <c r="R64" i="13"/>
  <c r="R4" i="13"/>
  <c r="R55" i="13"/>
  <c r="R12" i="13"/>
  <c r="R5" i="13"/>
  <c r="R22" i="13"/>
  <c r="R16" i="13"/>
  <c r="R85" i="13"/>
  <c r="R28" i="13"/>
  <c r="R68" i="13"/>
  <c r="R103" i="13"/>
  <c r="R69" i="13"/>
  <c r="R42" i="13"/>
  <c r="R97" i="13"/>
  <c r="R101" i="13"/>
  <c r="R30" i="13"/>
  <c r="R40" i="13"/>
  <c r="R51" i="13"/>
  <c r="R29" i="13"/>
  <c r="R70" i="13"/>
  <c r="R19" i="13"/>
  <c r="R87" i="13"/>
  <c r="R6" i="13"/>
  <c r="R44" i="13"/>
  <c r="R32" i="13"/>
  <c r="R114" i="13"/>
  <c r="R124" i="13"/>
  <c r="R11" i="13"/>
  <c r="R66" i="13"/>
  <c r="R8" i="13"/>
  <c r="R78" i="13"/>
  <c r="R35" i="13"/>
  <c r="R23" i="13"/>
  <c r="R63" i="13"/>
  <c r="R47" i="13"/>
  <c r="R91" i="13"/>
  <c r="R9" i="13"/>
  <c r="R102" i="13"/>
  <c r="R36" i="13"/>
  <c r="R54" i="13"/>
  <c r="R48" i="13"/>
  <c r="R25" i="13"/>
  <c r="R123" i="13"/>
  <c r="R90" i="13"/>
  <c r="R127" i="13"/>
  <c r="R122" i="13"/>
  <c r="R46" i="13"/>
  <c r="R58" i="13"/>
  <c r="R15" i="13"/>
  <c r="R37" i="13"/>
  <c r="R56" i="13"/>
  <c r="R18" i="13"/>
  <c r="R27" i="13"/>
  <c r="R128" i="13"/>
  <c r="R121" i="13"/>
  <c r="R88" i="13"/>
  <c r="R120" i="13"/>
  <c r="R24" i="13"/>
  <c r="R116" i="13"/>
  <c r="R67" i="13"/>
  <c r="R57" i="13"/>
  <c r="R109" i="13"/>
  <c r="R21" i="13"/>
  <c r="R61" i="13"/>
  <c r="R34" i="13"/>
  <c r="R39" i="13"/>
  <c r="R52" i="13"/>
  <c r="R98" i="13"/>
  <c r="R73" i="13"/>
  <c r="R65" i="13"/>
  <c r="R76" i="13"/>
  <c r="R93" i="13"/>
  <c r="R110" i="13"/>
  <c r="R38" i="13"/>
  <c r="R107" i="13"/>
  <c r="R33" i="13"/>
  <c r="R99" i="13"/>
  <c r="R49" i="13"/>
  <c r="R72" i="13"/>
  <c r="R80" i="13"/>
  <c r="R41" i="13"/>
  <c r="R50" i="13"/>
  <c r="R60" i="13"/>
  <c r="R79" i="13"/>
  <c r="R112" i="13"/>
  <c r="R111" i="13"/>
  <c r="R31" i="13"/>
  <c r="R96" i="13"/>
  <c r="R71" i="13"/>
  <c r="R74" i="13"/>
  <c r="R26" i="13"/>
  <c r="R119" i="13"/>
  <c r="R81" i="13"/>
  <c r="R43" i="13"/>
  <c r="R125" i="13"/>
  <c r="R53" i="13"/>
  <c r="R83" i="13"/>
  <c r="R94" i="13"/>
  <c r="R86" i="13"/>
  <c r="R131" i="13"/>
  <c r="R126" i="13"/>
  <c r="R89" i="13"/>
  <c r="R77" i="13"/>
  <c r="R118" i="13"/>
  <c r="R115" i="13"/>
  <c r="R106" i="13"/>
  <c r="R117" i="13"/>
  <c r="R100" i="13"/>
  <c r="R130" i="13"/>
  <c r="R104" i="13"/>
  <c r="R129" i="13"/>
  <c r="R133" i="13"/>
  <c r="R132" i="13"/>
  <c r="V132" i="13"/>
  <c r="U132" i="13"/>
  <c r="T132" i="13"/>
  <c r="S132" i="13"/>
  <c r="Q132" i="13"/>
  <c r="V133" i="13"/>
  <c r="U133" i="13"/>
  <c r="T133" i="13"/>
  <c r="S133" i="13"/>
  <c r="Q133" i="13"/>
  <c r="V129" i="13"/>
  <c r="U129" i="13"/>
  <c r="T129" i="13"/>
  <c r="S129" i="13"/>
  <c r="Q129" i="13"/>
  <c r="V104" i="13"/>
  <c r="U104" i="13"/>
  <c r="T104" i="13"/>
  <c r="S104" i="13"/>
  <c r="Q104" i="13"/>
  <c r="V130" i="13"/>
  <c r="U130" i="13"/>
  <c r="T130" i="13"/>
  <c r="S130" i="13"/>
  <c r="Q130" i="13"/>
  <c r="V100" i="13"/>
  <c r="U100" i="13"/>
  <c r="T100" i="13"/>
  <c r="S100" i="13"/>
  <c r="Q100" i="13"/>
  <c r="V117" i="13"/>
  <c r="U117" i="13"/>
  <c r="T117" i="13"/>
  <c r="S117" i="13"/>
  <c r="Q117" i="13"/>
  <c r="V106" i="13"/>
  <c r="U106" i="13"/>
  <c r="T106" i="13"/>
  <c r="S106" i="13"/>
  <c r="Q106" i="13"/>
  <c r="V115" i="13"/>
  <c r="U115" i="13"/>
  <c r="T115" i="13"/>
  <c r="S115" i="13"/>
  <c r="Q115" i="13"/>
  <c r="V118" i="13"/>
  <c r="U118" i="13"/>
  <c r="T118" i="13"/>
  <c r="S118" i="13"/>
  <c r="Q118" i="13"/>
  <c r="V77" i="13"/>
  <c r="U77" i="13"/>
  <c r="T77" i="13"/>
  <c r="S77" i="13"/>
  <c r="Q77" i="13"/>
  <c r="V89" i="13"/>
  <c r="U89" i="13"/>
  <c r="T89" i="13"/>
  <c r="S89" i="13"/>
  <c r="Q89" i="13"/>
  <c r="V126" i="13"/>
  <c r="U126" i="13"/>
  <c r="T126" i="13"/>
  <c r="S126" i="13"/>
  <c r="Q126" i="13"/>
  <c r="V131" i="13"/>
  <c r="U131" i="13"/>
  <c r="T131" i="13"/>
  <c r="S131" i="13"/>
  <c r="Q131" i="13"/>
  <c r="V86" i="13"/>
  <c r="U86" i="13"/>
  <c r="T86" i="13"/>
  <c r="S86" i="13"/>
  <c r="Q86" i="13"/>
  <c r="V94" i="13"/>
  <c r="U94" i="13"/>
  <c r="T94" i="13"/>
  <c r="S94" i="13"/>
  <c r="Q94" i="13"/>
  <c r="V83" i="13"/>
  <c r="U83" i="13"/>
  <c r="T83" i="13"/>
  <c r="S83" i="13"/>
  <c r="Q83" i="13"/>
  <c r="V53" i="13"/>
  <c r="U53" i="13"/>
  <c r="T53" i="13"/>
  <c r="S53" i="13"/>
  <c r="Q53" i="13"/>
  <c r="V125" i="13"/>
  <c r="U125" i="13"/>
  <c r="T125" i="13"/>
  <c r="S125" i="13"/>
  <c r="Q125" i="13"/>
  <c r="V43" i="13"/>
  <c r="U43" i="13"/>
  <c r="T43" i="13"/>
  <c r="S43" i="13"/>
  <c r="Q43" i="13"/>
  <c r="V81" i="13"/>
  <c r="U81" i="13"/>
  <c r="T81" i="13"/>
  <c r="S81" i="13"/>
  <c r="Q81" i="13"/>
  <c r="V119" i="13"/>
  <c r="U119" i="13"/>
  <c r="T119" i="13"/>
  <c r="S119" i="13"/>
  <c r="Q119" i="13"/>
  <c r="V26" i="13"/>
  <c r="U26" i="13"/>
  <c r="T26" i="13"/>
  <c r="S26" i="13"/>
  <c r="Q26" i="13"/>
  <c r="V74" i="13"/>
  <c r="U74" i="13"/>
  <c r="T74" i="13"/>
  <c r="S74" i="13"/>
  <c r="Q74" i="13"/>
  <c r="V71" i="13"/>
  <c r="U71" i="13"/>
  <c r="T71" i="13"/>
  <c r="S71" i="13"/>
  <c r="Q71" i="13"/>
  <c r="V96" i="13"/>
  <c r="U96" i="13"/>
  <c r="T96" i="13"/>
  <c r="S96" i="13"/>
  <c r="Q96" i="13"/>
  <c r="V31" i="13"/>
  <c r="U31" i="13"/>
  <c r="T31" i="13"/>
  <c r="S31" i="13"/>
  <c r="Q31" i="13"/>
  <c r="V111" i="13"/>
  <c r="U111" i="13"/>
  <c r="T111" i="13"/>
  <c r="S111" i="13"/>
  <c r="Q111" i="13"/>
  <c r="V112" i="13"/>
  <c r="U112" i="13"/>
  <c r="T112" i="13"/>
  <c r="S112" i="13"/>
  <c r="Q112" i="13"/>
  <c r="V79" i="13"/>
  <c r="U79" i="13"/>
  <c r="T79" i="13"/>
  <c r="S79" i="13"/>
  <c r="Q79" i="13"/>
  <c r="V60" i="13"/>
  <c r="U60" i="13"/>
  <c r="T60" i="13"/>
  <c r="S60" i="13"/>
  <c r="Q60" i="13"/>
  <c r="V50" i="13"/>
  <c r="U50" i="13"/>
  <c r="T50" i="13"/>
  <c r="S50" i="13"/>
  <c r="Q50" i="13"/>
  <c r="V41" i="13"/>
  <c r="U41" i="13"/>
  <c r="T41" i="13"/>
  <c r="S41" i="13"/>
  <c r="Q41" i="13"/>
  <c r="V80" i="13"/>
  <c r="U80" i="13"/>
  <c r="T80" i="13"/>
  <c r="S80" i="13"/>
  <c r="Q80" i="13"/>
  <c r="V72" i="13"/>
  <c r="U72" i="13"/>
  <c r="T72" i="13"/>
  <c r="S72" i="13"/>
  <c r="Q72" i="13"/>
  <c r="V49" i="13"/>
  <c r="U49" i="13"/>
  <c r="T49" i="13"/>
  <c r="S49" i="13"/>
  <c r="Q49" i="13"/>
  <c r="V99" i="13"/>
  <c r="U99" i="13"/>
  <c r="T99" i="13"/>
  <c r="S99" i="13"/>
  <c r="Q99" i="13"/>
  <c r="V33" i="13"/>
  <c r="U33" i="13"/>
  <c r="T33" i="13"/>
  <c r="S33" i="13"/>
  <c r="Q33" i="13"/>
  <c r="V107" i="13"/>
  <c r="U107" i="13"/>
  <c r="T107" i="13"/>
  <c r="S107" i="13"/>
  <c r="Q107" i="13"/>
  <c r="V38" i="13"/>
  <c r="U38" i="13"/>
  <c r="T38" i="13"/>
  <c r="S38" i="13"/>
  <c r="Q38" i="13"/>
  <c r="V110" i="13"/>
  <c r="U110" i="13"/>
  <c r="T110" i="13"/>
  <c r="S110" i="13"/>
  <c r="Q110" i="13"/>
  <c r="V93" i="13"/>
  <c r="U93" i="13"/>
  <c r="T93" i="13"/>
  <c r="S93" i="13"/>
  <c r="Q93" i="13"/>
  <c r="V76" i="13"/>
  <c r="U76" i="13"/>
  <c r="T76" i="13"/>
  <c r="S76" i="13"/>
  <c r="Q76" i="13"/>
  <c r="V65" i="13"/>
  <c r="U65" i="13"/>
  <c r="T65" i="13"/>
  <c r="S65" i="13"/>
  <c r="Q65" i="13"/>
  <c r="V73" i="13"/>
  <c r="U73" i="13"/>
  <c r="T73" i="13"/>
  <c r="S73" i="13"/>
  <c r="Q73" i="13"/>
  <c r="V98" i="13"/>
  <c r="U98" i="13"/>
  <c r="T98" i="13"/>
  <c r="S98" i="13"/>
  <c r="Q98" i="13"/>
  <c r="V52" i="13"/>
  <c r="U52" i="13"/>
  <c r="T52" i="13"/>
  <c r="S52" i="13"/>
  <c r="Q52" i="13"/>
  <c r="V39" i="13"/>
  <c r="U39" i="13"/>
  <c r="T39" i="13"/>
  <c r="S39" i="13"/>
  <c r="Q39" i="13"/>
  <c r="V34" i="13"/>
  <c r="U34" i="13"/>
  <c r="T34" i="13"/>
  <c r="S34" i="13"/>
  <c r="Q34" i="13"/>
  <c r="V61" i="13"/>
  <c r="U61" i="13"/>
  <c r="T61" i="13"/>
  <c r="S61" i="13"/>
  <c r="Q61" i="13"/>
  <c r="V21" i="13"/>
  <c r="U21" i="13"/>
  <c r="T21" i="13"/>
  <c r="S21" i="13"/>
  <c r="Q21" i="13"/>
  <c r="V109" i="13"/>
  <c r="U109" i="13"/>
  <c r="T109" i="13"/>
  <c r="S109" i="13"/>
  <c r="Q109" i="13"/>
  <c r="V57" i="13"/>
  <c r="U57" i="13"/>
  <c r="T57" i="13"/>
  <c r="S57" i="13"/>
  <c r="Q57" i="13"/>
  <c r="V67" i="13"/>
  <c r="U67" i="13"/>
  <c r="T67" i="13"/>
  <c r="S67" i="13"/>
  <c r="Q67" i="13"/>
  <c r="V116" i="13"/>
  <c r="U116" i="13"/>
  <c r="T116" i="13"/>
  <c r="S116" i="13"/>
  <c r="Q116" i="13"/>
  <c r="V24" i="13"/>
  <c r="U24" i="13"/>
  <c r="T24" i="13"/>
  <c r="S24" i="13"/>
  <c r="Q24" i="13"/>
  <c r="V120" i="13"/>
  <c r="U120" i="13"/>
  <c r="T120" i="13"/>
  <c r="S120" i="13"/>
  <c r="Q120" i="13"/>
  <c r="V88" i="13"/>
  <c r="U88" i="13"/>
  <c r="T88" i="13"/>
  <c r="S88" i="13"/>
  <c r="Q88" i="13"/>
  <c r="V121" i="13"/>
  <c r="U121" i="13"/>
  <c r="T121" i="13"/>
  <c r="S121" i="13"/>
  <c r="Q121" i="13"/>
  <c r="V128" i="13"/>
  <c r="U128" i="13"/>
  <c r="T128" i="13"/>
  <c r="S128" i="13"/>
  <c r="Q128" i="13"/>
  <c r="V27" i="13"/>
  <c r="U27" i="13"/>
  <c r="T27" i="13"/>
  <c r="S27" i="13"/>
  <c r="Q27" i="13"/>
  <c r="V18" i="13"/>
  <c r="U18" i="13"/>
  <c r="T18" i="13"/>
  <c r="S18" i="13"/>
  <c r="Q18" i="13"/>
  <c r="V56" i="13"/>
  <c r="U56" i="13"/>
  <c r="T56" i="13"/>
  <c r="S56" i="13"/>
  <c r="Q56" i="13"/>
  <c r="V37" i="13"/>
  <c r="U37" i="13"/>
  <c r="T37" i="13"/>
  <c r="S37" i="13"/>
  <c r="Q37" i="13"/>
  <c r="V15" i="13"/>
  <c r="U15" i="13"/>
  <c r="T15" i="13"/>
  <c r="S15" i="13"/>
  <c r="Q15" i="13"/>
  <c r="V58" i="13"/>
  <c r="U58" i="13"/>
  <c r="T58" i="13"/>
  <c r="S58" i="13"/>
  <c r="Q58" i="13"/>
  <c r="V46" i="13"/>
  <c r="U46" i="13"/>
  <c r="T46" i="13"/>
  <c r="S46" i="13"/>
  <c r="Q46" i="13"/>
  <c r="V122" i="13"/>
  <c r="U122" i="13"/>
  <c r="T122" i="13"/>
  <c r="S122" i="13"/>
  <c r="Q122" i="13"/>
  <c r="V127" i="13"/>
  <c r="U127" i="13"/>
  <c r="T127" i="13"/>
  <c r="S127" i="13"/>
  <c r="Q127" i="13"/>
  <c r="V90" i="13"/>
  <c r="U90" i="13"/>
  <c r="T90" i="13"/>
  <c r="S90" i="13"/>
  <c r="Q90" i="13"/>
  <c r="V123" i="13"/>
  <c r="U123" i="13"/>
  <c r="T123" i="13"/>
  <c r="S123" i="13"/>
  <c r="Q123" i="13"/>
  <c r="V25" i="13"/>
  <c r="U25" i="13"/>
  <c r="T25" i="13"/>
  <c r="S25" i="13"/>
  <c r="Q25" i="13"/>
  <c r="V48" i="13"/>
  <c r="U48" i="13"/>
  <c r="T48" i="13"/>
  <c r="S48" i="13"/>
  <c r="Q48" i="13"/>
  <c r="V54" i="13"/>
  <c r="U54" i="13"/>
  <c r="T54" i="13"/>
  <c r="S54" i="13"/>
  <c r="Q54" i="13"/>
  <c r="V36" i="13"/>
  <c r="U36" i="13"/>
  <c r="T36" i="13"/>
  <c r="S36" i="13"/>
  <c r="Q36" i="13"/>
  <c r="V102" i="13"/>
  <c r="U102" i="13"/>
  <c r="T102" i="13"/>
  <c r="S102" i="13"/>
  <c r="Q102" i="13"/>
  <c r="V9" i="13"/>
  <c r="U9" i="13"/>
  <c r="T9" i="13"/>
  <c r="S9" i="13"/>
  <c r="Q9" i="13"/>
  <c r="V91" i="13"/>
  <c r="U91" i="13"/>
  <c r="T91" i="13"/>
  <c r="S91" i="13"/>
  <c r="Q91" i="13"/>
  <c r="V47" i="13"/>
  <c r="U47" i="13"/>
  <c r="T47" i="13"/>
  <c r="S47" i="13"/>
  <c r="Q47" i="13"/>
  <c r="V63" i="13"/>
  <c r="U63" i="13"/>
  <c r="T63" i="13"/>
  <c r="S63" i="13"/>
  <c r="Q63" i="13"/>
  <c r="V23" i="13"/>
  <c r="U23" i="13"/>
  <c r="T23" i="13"/>
  <c r="S23" i="13"/>
  <c r="Q23" i="13"/>
  <c r="V35" i="13"/>
  <c r="U35" i="13"/>
  <c r="T35" i="13"/>
  <c r="S35" i="13"/>
  <c r="Q35" i="13"/>
  <c r="V78" i="13"/>
  <c r="U78" i="13"/>
  <c r="T78" i="13"/>
  <c r="S78" i="13"/>
  <c r="Q78" i="13"/>
  <c r="V8" i="13"/>
  <c r="U8" i="13"/>
  <c r="T8" i="13"/>
  <c r="S8" i="13"/>
  <c r="Q8" i="13"/>
  <c r="V66" i="13"/>
  <c r="U66" i="13"/>
  <c r="T66" i="13"/>
  <c r="S66" i="13"/>
  <c r="Q66" i="13"/>
  <c r="V11" i="13"/>
  <c r="U11" i="13"/>
  <c r="T11" i="13"/>
  <c r="S11" i="13"/>
  <c r="Q11" i="13"/>
  <c r="V124" i="13"/>
  <c r="U124" i="13"/>
  <c r="T124" i="13"/>
  <c r="S124" i="13"/>
  <c r="Q124" i="13"/>
  <c r="V114" i="13"/>
  <c r="U114" i="13"/>
  <c r="T114" i="13"/>
  <c r="S114" i="13"/>
  <c r="Q114" i="13"/>
  <c r="V32" i="13"/>
  <c r="U32" i="13"/>
  <c r="T32" i="13"/>
  <c r="S32" i="13"/>
  <c r="Q32" i="13"/>
  <c r="V44" i="13"/>
  <c r="U44" i="13"/>
  <c r="T44" i="13"/>
  <c r="S44" i="13"/>
  <c r="Q44" i="13"/>
  <c r="V6" i="13"/>
  <c r="U6" i="13"/>
  <c r="T6" i="13"/>
  <c r="S6" i="13"/>
  <c r="Q6" i="13"/>
  <c r="V87" i="13"/>
  <c r="U87" i="13"/>
  <c r="T87" i="13"/>
  <c r="S87" i="13"/>
  <c r="Q87" i="13"/>
  <c r="V19" i="13"/>
  <c r="U19" i="13"/>
  <c r="T19" i="13"/>
  <c r="S19" i="13"/>
  <c r="Q19" i="13"/>
  <c r="V70" i="13"/>
  <c r="U70" i="13"/>
  <c r="T70" i="13"/>
  <c r="S70" i="13"/>
  <c r="Q70" i="13"/>
  <c r="V29" i="13"/>
  <c r="U29" i="13"/>
  <c r="T29" i="13"/>
  <c r="S29" i="13"/>
  <c r="Q29" i="13"/>
  <c r="V51" i="13"/>
  <c r="U51" i="13"/>
  <c r="T51" i="13"/>
  <c r="S51" i="13"/>
  <c r="Q51" i="13"/>
  <c r="V40" i="13"/>
  <c r="U40" i="13"/>
  <c r="T40" i="13"/>
  <c r="S40" i="13"/>
  <c r="Q40" i="13"/>
  <c r="V30" i="13"/>
  <c r="U30" i="13"/>
  <c r="T30" i="13"/>
  <c r="S30" i="13"/>
  <c r="Q30" i="13"/>
  <c r="V101" i="13"/>
  <c r="U101" i="13"/>
  <c r="T101" i="13"/>
  <c r="S101" i="13"/>
  <c r="Q101" i="13"/>
  <c r="V97" i="13"/>
  <c r="U97" i="13"/>
  <c r="T97" i="13"/>
  <c r="S97" i="13"/>
  <c r="Q97" i="13"/>
  <c r="V42" i="13"/>
  <c r="U42" i="13"/>
  <c r="T42" i="13"/>
  <c r="S42" i="13"/>
  <c r="Q42" i="13"/>
  <c r="V69" i="13"/>
  <c r="U69" i="13"/>
  <c r="T69" i="13"/>
  <c r="S69" i="13"/>
  <c r="Q69" i="13"/>
  <c r="V103" i="13"/>
  <c r="U103" i="13"/>
  <c r="T103" i="13"/>
  <c r="S103" i="13"/>
  <c r="Q103" i="13"/>
  <c r="V68" i="13"/>
  <c r="U68" i="13"/>
  <c r="T68" i="13"/>
  <c r="S68" i="13"/>
  <c r="Q68" i="13"/>
  <c r="V28" i="13"/>
  <c r="U28" i="13"/>
  <c r="T28" i="13"/>
  <c r="S28" i="13"/>
  <c r="Q28" i="13"/>
  <c r="V85" i="13"/>
  <c r="U85" i="13"/>
  <c r="T85" i="13"/>
  <c r="S85" i="13"/>
  <c r="Q85" i="13"/>
  <c r="V16" i="13"/>
  <c r="U16" i="13"/>
  <c r="T16" i="13"/>
  <c r="S16" i="13"/>
  <c r="Q16" i="13"/>
  <c r="V22" i="13"/>
  <c r="U22" i="13"/>
  <c r="T22" i="13"/>
  <c r="S22" i="13"/>
  <c r="Q22" i="13"/>
  <c r="V5" i="13"/>
  <c r="U5" i="13"/>
  <c r="T5" i="13"/>
  <c r="S5" i="13"/>
  <c r="Q5" i="13"/>
  <c r="V12" i="13"/>
  <c r="U12" i="13"/>
  <c r="T12" i="13"/>
  <c r="S12" i="13"/>
  <c r="Q12" i="13"/>
  <c r="V55" i="13"/>
  <c r="U55" i="13"/>
  <c r="T55" i="13"/>
  <c r="S55" i="13"/>
  <c r="Q55" i="13"/>
  <c r="V4" i="13"/>
  <c r="U4" i="13"/>
  <c r="T4" i="13"/>
  <c r="S4" i="13"/>
  <c r="Q4" i="13"/>
  <c r="V64" i="13"/>
  <c r="U64" i="13"/>
  <c r="T64" i="13"/>
  <c r="S64" i="13"/>
  <c r="Q64" i="13"/>
  <c r="V3" i="13"/>
  <c r="U3" i="13"/>
  <c r="T3" i="13"/>
  <c r="S3" i="13"/>
  <c r="Q3" i="13"/>
  <c r="V20" i="13"/>
  <c r="U20" i="13"/>
  <c r="T20" i="13"/>
  <c r="S20" i="13"/>
  <c r="Q20" i="13"/>
  <c r="V2" i="13"/>
  <c r="U2" i="13"/>
  <c r="T2" i="13"/>
  <c r="S2" i="13"/>
  <c r="Q2" i="13"/>
  <c r="V82" i="13"/>
  <c r="U82" i="13"/>
  <c r="T82" i="13"/>
  <c r="S82" i="13"/>
  <c r="Q82" i="13"/>
  <c r="V84" i="13"/>
  <c r="U84" i="13"/>
  <c r="T84" i="13"/>
  <c r="S84" i="13"/>
  <c r="Q84" i="13"/>
  <c r="V105" i="13"/>
  <c r="U105" i="13"/>
  <c r="T105" i="13"/>
  <c r="S105" i="13"/>
  <c r="Q105" i="13"/>
  <c r="V108" i="13"/>
  <c r="U108" i="13"/>
  <c r="T108" i="13"/>
  <c r="S108" i="13"/>
  <c r="Q108" i="13"/>
  <c r="V14" i="13"/>
  <c r="U14" i="13"/>
  <c r="T14" i="13"/>
  <c r="S14" i="13"/>
  <c r="Q14" i="13"/>
  <c r="V59" i="13"/>
  <c r="U59" i="13"/>
  <c r="T59" i="13"/>
  <c r="S59" i="13"/>
  <c r="Q59" i="13"/>
  <c r="V10" i="13"/>
  <c r="U10" i="13"/>
  <c r="T10" i="13"/>
  <c r="S10" i="13"/>
  <c r="Q10" i="13"/>
  <c r="V95" i="13"/>
  <c r="U95" i="13"/>
  <c r="T95" i="13"/>
  <c r="S95" i="13"/>
  <c r="Q95" i="13"/>
  <c r="V17" i="13"/>
  <c r="U17" i="13"/>
  <c r="T17" i="13"/>
  <c r="S17" i="13"/>
  <c r="Q17" i="13"/>
  <c r="V75" i="13"/>
  <c r="U75" i="13"/>
  <c r="T75" i="13"/>
  <c r="S75" i="13"/>
  <c r="Q75" i="13"/>
  <c r="V92" i="13"/>
  <c r="U92" i="13"/>
  <c r="T92" i="13"/>
  <c r="S92" i="13"/>
  <c r="Q92" i="13"/>
  <c r="V113" i="13"/>
  <c r="U113" i="13"/>
  <c r="T113" i="13"/>
  <c r="S113" i="13"/>
  <c r="Q113" i="13"/>
  <c r="V45" i="13"/>
  <c r="U45" i="13"/>
  <c r="T45" i="13"/>
  <c r="S45" i="13"/>
  <c r="Q45" i="13"/>
  <c r="V7" i="13"/>
  <c r="U7" i="13"/>
  <c r="T7" i="13"/>
  <c r="S7" i="13"/>
  <c r="Q7" i="13"/>
  <c r="V13" i="13"/>
  <c r="U13" i="13"/>
  <c r="T13" i="13"/>
  <c r="S13" i="13"/>
  <c r="Q13" i="13"/>
  <c r="V62" i="13"/>
  <c r="U62" i="13"/>
  <c r="T62" i="13"/>
  <c r="S62" i="13"/>
  <c r="Q62" i="13"/>
  <c r="Q27" i="12"/>
  <c r="P27" i="12"/>
  <c r="O27" i="12"/>
  <c r="N27" i="12"/>
  <c r="M27" i="12"/>
  <c r="L27" i="12"/>
  <c r="G27" i="12"/>
  <c r="Q26" i="12"/>
  <c r="P26" i="12"/>
  <c r="O26" i="12"/>
  <c r="N26" i="12"/>
  <c r="M26" i="12"/>
  <c r="L26" i="12"/>
  <c r="G26" i="12"/>
  <c r="Q23" i="12"/>
  <c r="P23" i="12"/>
  <c r="O23" i="12"/>
  <c r="N23" i="12"/>
  <c r="M23" i="12"/>
  <c r="L23" i="12"/>
  <c r="G23" i="12"/>
  <c r="Q22" i="12"/>
  <c r="P22" i="12"/>
  <c r="O22" i="12"/>
  <c r="N22" i="12"/>
  <c r="M22" i="12"/>
  <c r="L22" i="12"/>
  <c r="G22" i="12"/>
  <c r="Q25" i="12"/>
  <c r="P25" i="12"/>
  <c r="O25" i="12"/>
  <c r="N25" i="12"/>
  <c r="M25" i="12"/>
  <c r="L25" i="12"/>
  <c r="G25" i="12"/>
  <c r="Q24" i="12"/>
  <c r="P24" i="12"/>
  <c r="O24" i="12"/>
  <c r="N24" i="12"/>
  <c r="M24" i="12"/>
  <c r="L24" i="12"/>
  <c r="G24" i="12"/>
  <c r="Q21" i="12"/>
  <c r="P21" i="12"/>
  <c r="O21" i="12"/>
  <c r="N21" i="12"/>
  <c r="M21" i="12"/>
  <c r="L21" i="12"/>
  <c r="G21" i="12"/>
  <c r="Q19" i="12"/>
  <c r="P19" i="12"/>
  <c r="O19" i="12"/>
  <c r="N19" i="12"/>
  <c r="M19" i="12"/>
  <c r="L19" i="12"/>
  <c r="G19" i="12"/>
  <c r="Q20" i="12"/>
  <c r="P20" i="12"/>
  <c r="O20" i="12"/>
  <c r="N20" i="12"/>
  <c r="M20" i="12"/>
  <c r="L20" i="12"/>
  <c r="G20" i="12"/>
  <c r="Q18" i="12"/>
  <c r="P18" i="12"/>
  <c r="O18" i="12"/>
  <c r="N18" i="12"/>
  <c r="M18" i="12"/>
  <c r="L18" i="12"/>
  <c r="G18" i="12"/>
  <c r="Q16" i="12"/>
  <c r="P16" i="12"/>
  <c r="O16" i="12"/>
  <c r="N16" i="12"/>
  <c r="M16" i="12"/>
  <c r="L16" i="12"/>
  <c r="G16" i="12"/>
  <c r="Q10" i="12"/>
  <c r="P10" i="12"/>
  <c r="O10" i="12"/>
  <c r="N10" i="12"/>
  <c r="M10" i="12"/>
  <c r="L10" i="12"/>
  <c r="G10" i="12"/>
  <c r="Q17" i="12"/>
  <c r="P17" i="12"/>
  <c r="O17" i="12"/>
  <c r="N17" i="12"/>
  <c r="M17" i="12"/>
  <c r="L17" i="12"/>
  <c r="G17" i="12"/>
  <c r="Q15" i="12"/>
  <c r="P15" i="12"/>
  <c r="O15" i="12"/>
  <c r="N15" i="12"/>
  <c r="M15" i="12"/>
  <c r="L15" i="12"/>
  <c r="G15" i="12"/>
  <c r="Q12" i="12"/>
  <c r="P12" i="12"/>
  <c r="O12" i="12"/>
  <c r="N12" i="12"/>
  <c r="M12" i="12"/>
  <c r="L12" i="12"/>
  <c r="G12" i="12"/>
  <c r="Q11" i="12"/>
  <c r="P11" i="12"/>
  <c r="O11" i="12"/>
  <c r="N11" i="12"/>
  <c r="M11" i="12"/>
  <c r="L11" i="12"/>
  <c r="G11" i="12"/>
  <c r="Q2" i="12"/>
  <c r="P2" i="12"/>
  <c r="O2" i="12"/>
  <c r="N2" i="12"/>
  <c r="M2" i="12"/>
  <c r="L2" i="12"/>
  <c r="G2" i="12"/>
  <c r="Q13" i="12"/>
  <c r="P13" i="12"/>
  <c r="O13" i="12"/>
  <c r="N13" i="12"/>
  <c r="M13" i="12"/>
  <c r="L13" i="12"/>
  <c r="G13" i="12"/>
  <c r="Q7" i="12"/>
  <c r="P7" i="12"/>
  <c r="O7" i="12"/>
  <c r="N7" i="12"/>
  <c r="M7" i="12"/>
  <c r="L7" i="12"/>
  <c r="G7" i="12"/>
  <c r="Q14" i="12"/>
  <c r="P14" i="12"/>
  <c r="O14" i="12"/>
  <c r="N14" i="12"/>
  <c r="M14" i="12"/>
  <c r="L14" i="12"/>
  <c r="G14" i="12"/>
  <c r="Q8" i="12"/>
  <c r="P8" i="12"/>
  <c r="O8" i="12"/>
  <c r="N8" i="12"/>
  <c r="M8" i="12"/>
  <c r="L8" i="12"/>
  <c r="G8" i="12"/>
  <c r="Q9" i="12"/>
  <c r="P9" i="12"/>
  <c r="O9" i="12"/>
  <c r="N9" i="12"/>
  <c r="M9" i="12"/>
  <c r="L9" i="12"/>
  <c r="G9" i="12"/>
  <c r="Q6" i="12"/>
  <c r="P6" i="12"/>
  <c r="O6" i="12"/>
  <c r="N6" i="12"/>
  <c r="M6" i="12"/>
  <c r="L6" i="12"/>
  <c r="G6" i="12"/>
  <c r="Q5" i="12"/>
  <c r="P5" i="12"/>
  <c r="O5" i="12"/>
  <c r="N5" i="12"/>
  <c r="M5" i="12"/>
  <c r="L5" i="12"/>
  <c r="G5" i="12"/>
  <c r="Q4" i="12"/>
  <c r="P4" i="12"/>
  <c r="O4" i="12"/>
  <c r="N4" i="12"/>
  <c r="M4" i="12"/>
  <c r="L4" i="12"/>
  <c r="G4" i="12"/>
  <c r="Q3" i="12"/>
  <c r="P3" i="12"/>
  <c r="O3" i="12"/>
  <c r="N3" i="12"/>
  <c r="M3" i="12"/>
  <c r="L3" i="12"/>
  <c r="G3" i="12"/>
  <c r="R62" i="8"/>
  <c r="R13" i="8"/>
  <c r="R7" i="8"/>
  <c r="R130" i="8"/>
  <c r="R134" i="8"/>
  <c r="R45" i="8"/>
  <c r="R135" i="8"/>
  <c r="R112" i="8"/>
  <c r="R91" i="8"/>
  <c r="R73" i="8"/>
  <c r="R17" i="8"/>
  <c r="R95" i="8"/>
  <c r="R10" i="8"/>
  <c r="R59" i="8"/>
  <c r="R14" i="8"/>
  <c r="R108" i="8"/>
  <c r="R104" i="8"/>
  <c r="R84" i="8"/>
  <c r="R81" i="8"/>
  <c r="R2" i="8"/>
  <c r="R20" i="8"/>
  <c r="R3" i="8"/>
  <c r="R63" i="8"/>
  <c r="R4" i="8"/>
  <c r="R54" i="8"/>
  <c r="R11" i="8"/>
  <c r="R5" i="8"/>
  <c r="R22" i="8"/>
  <c r="R16" i="8"/>
  <c r="R85" i="8"/>
  <c r="R28" i="8"/>
  <c r="R68" i="8"/>
  <c r="R102" i="8"/>
  <c r="R69" i="8"/>
  <c r="R42" i="8"/>
  <c r="R97" i="8"/>
  <c r="R99" i="8"/>
  <c r="R30" i="8"/>
  <c r="R40" i="8"/>
  <c r="R49" i="8"/>
  <c r="R29" i="8"/>
  <c r="R70" i="8"/>
  <c r="R19" i="8"/>
  <c r="R87" i="8"/>
  <c r="R6" i="8"/>
  <c r="R43" i="8"/>
  <c r="R32" i="8"/>
  <c r="R113" i="8"/>
  <c r="R121" i="8"/>
  <c r="R12" i="8"/>
  <c r="R66" i="8"/>
  <c r="R8" i="8"/>
  <c r="R78" i="8"/>
  <c r="R35" i="8"/>
  <c r="R23" i="8"/>
  <c r="R64" i="8"/>
  <c r="R46" i="8"/>
  <c r="R92" i="8"/>
  <c r="R9" i="8"/>
  <c r="R103" i="8"/>
  <c r="R36" i="8"/>
  <c r="R55" i="8"/>
  <c r="R48" i="8"/>
  <c r="R25" i="8"/>
  <c r="R122" i="8"/>
  <c r="R90" i="8"/>
  <c r="R127" i="8"/>
  <c r="R123" i="8"/>
  <c r="R47" i="8"/>
  <c r="R58" i="8"/>
  <c r="R137" i="8"/>
  <c r="R15" i="8"/>
  <c r="R37" i="8"/>
  <c r="R56" i="8"/>
  <c r="R18" i="8"/>
  <c r="R138" i="8"/>
  <c r="R27" i="8"/>
  <c r="R128" i="8"/>
  <c r="R124" i="8"/>
  <c r="R88" i="8"/>
  <c r="R119" i="8"/>
  <c r="R24" i="8"/>
  <c r="R116" i="8"/>
  <c r="R67" i="8"/>
  <c r="R57" i="8"/>
  <c r="R109" i="8"/>
  <c r="R21" i="8"/>
  <c r="R60" i="8"/>
  <c r="R136" i="8"/>
  <c r="R34" i="8"/>
  <c r="R39" i="8"/>
  <c r="R52" i="8"/>
  <c r="R98" i="8"/>
  <c r="R74" i="8"/>
  <c r="R65" i="8"/>
  <c r="R76" i="8"/>
  <c r="R93" i="8"/>
  <c r="R110" i="8"/>
  <c r="R38" i="8"/>
  <c r="R107" i="8"/>
  <c r="R33" i="8"/>
  <c r="R100" i="8"/>
  <c r="R50" i="8"/>
  <c r="R72" i="8"/>
  <c r="R79" i="8"/>
  <c r="R41" i="8"/>
  <c r="R133" i="8"/>
  <c r="R51" i="8"/>
  <c r="R61" i="8"/>
  <c r="R80" i="8"/>
  <c r="R114" i="8"/>
  <c r="R111" i="8"/>
  <c r="R31" i="8"/>
  <c r="R96" i="8"/>
  <c r="R71" i="8"/>
  <c r="R75" i="8"/>
  <c r="R26" i="8"/>
  <c r="R120" i="8"/>
  <c r="R82" i="8"/>
  <c r="R44" i="8"/>
  <c r="R125" i="8"/>
  <c r="R53" i="8"/>
  <c r="R83" i="8"/>
  <c r="R94" i="8"/>
  <c r="R86" i="8"/>
  <c r="R132" i="8"/>
  <c r="R126" i="8"/>
  <c r="R89" i="8"/>
  <c r="R77" i="8"/>
  <c r="R118" i="8"/>
  <c r="R115" i="8"/>
  <c r="R105" i="8"/>
  <c r="R117" i="8"/>
  <c r="R101" i="8"/>
  <c r="R131" i="8"/>
  <c r="R106" i="8"/>
  <c r="R141" i="8"/>
  <c r="R142" i="8"/>
  <c r="R129" i="8"/>
  <c r="R139" i="8"/>
  <c r="R140" i="8"/>
  <c r="R143" i="8"/>
  <c r="V81" i="10"/>
  <c r="U81" i="10"/>
  <c r="T81" i="10"/>
  <c r="S81" i="10"/>
  <c r="R81" i="10"/>
  <c r="Q81" i="10"/>
  <c r="P81" i="10"/>
  <c r="O81" i="10"/>
  <c r="V80" i="10"/>
  <c r="U80" i="10"/>
  <c r="T80" i="10"/>
  <c r="S80" i="10"/>
  <c r="R80" i="10"/>
  <c r="Q80" i="10"/>
  <c r="P80" i="10"/>
  <c r="O80" i="10"/>
  <c r="V78" i="10"/>
  <c r="U78" i="10"/>
  <c r="T78" i="10"/>
  <c r="S78" i="10"/>
  <c r="R78" i="10"/>
  <c r="Q78" i="10"/>
  <c r="P78" i="10"/>
  <c r="O78" i="10"/>
  <c r="V79" i="10"/>
  <c r="U79" i="10"/>
  <c r="T79" i="10"/>
  <c r="S79" i="10"/>
  <c r="R79" i="10"/>
  <c r="Q79" i="10"/>
  <c r="P79" i="10"/>
  <c r="O79" i="10"/>
  <c r="V77" i="10"/>
  <c r="U77" i="10"/>
  <c r="T77" i="10"/>
  <c r="S77" i="10"/>
  <c r="R77" i="10"/>
  <c r="Q77" i="10"/>
  <c r="P77" i="10"/>
  <c r="O77" i="10"/>
  <c r="V76" i="10"/>
  <c r="U76" i="10"/>
  <c r="T76" i="10"/>
  <c r="S76" i="10"/>
  <c r="R76" i="10"/>
  <c r="Q76" i="10"/>
  <c r="P76" i="10"/>
  <c r="O76" i="10"/>
  <c r="V75" i="10"/>
  <c r="U75" i="10"/>
  <c r="T75" i="10"/>
  <c r="S75" i="10"/>
  <c r="R75" i="10"/>
  <c r="Q75" i="10"/>
  <c r="P75" i="10"/>
  <c r="O75" i="10"/>
  <c r="V73" i="10"/>
  <c r="U73" i="10"/>
  <c r="T73" i="10"/>
  <c r="S73" i="10"/>
  <c r="R73" i="10"/>
  <c r="Q73" i="10"/>
  <c r="P73" i="10"/>
  <c r="O73" i="10"/>
  <c r="V74" i="10"/>
  <c r="U74" i="10"/>
  <c r="T74" i="10"/>
  <c r="S74" i="10"/>
  <c r="R74" i="10"/>
  <c r="Q74" i="10"/>
  <c r="P74" i="10"/>
  <c r="O74" i="10"/>
  <c r="V72" i="10"/>
  <c r="U72" i="10"/>
  <c r="T72" i="10"/>
  <c r="S72" i="10"/>
  <c r="R72" i="10"/>
  <c r="Q72" i="10"/>
  <c r="P72" i="10"/>
  <c r="O72" i="10"/>
  <c r="V70" i="10"/>
  <c r="U70" i="10"/>
  <c r="T70" i="10"/>
  <c r="S70" i="10"/>
  <c r="R70" i="10"/>
  <c r="Q70" i="10"/>
  <c r="P70" i="10"/>
  <c r="O70" i="10"/>
  <c r="V71" i="10"/>
  <c r="U71" i="10"/>
  <c r="T71" i="10"/>
  <c r="S71" i="10"/>
  <c r="R71" i="10"/>
  <c r="Q71" i="10"/>
  <c r="P71" i="10"/>
  <c r="O71" i="10"/>
  <c r="V69" i="10"/>
  <c r="U69" i="10"/>
  <c r="T69" i="10"/>
  <c r="S69" i="10"/>
  <c r="R69" i="10"/>
  <c r="Q69" i="10"/>
  <c r="P69" i="10"/>
  <c r="O69" i="10"/>
  <c r="V68" i="10"/>
  <c r="U68" i="10"/>
  <c r="T68" i="10"/>
  <c r="S68" i="10"/>
  <c r="R68" i="10"/>
  <c r="Q68" i="10"/>
  <c r="P68" i="10"/>
  <c r="O68" i="10"/>
  <c r="V67" i="10"/>
  <c r="U67" i="10"/>
  <c r="T67" i="10"/>
  <c r="S67" i="10"/>
  <c r="R67" i="10"/>
  <c r="Q67" i="10"/>
  <c r="P67" i="10"/>
  <c r="O67" i="10"/>
  <c r="V65" i="10"/>
  <c r="U65" i="10"/>
  <c r="T65" i="10"/>
  <c r="S65" i="10"/>
  <c r="R65" i="10"/>
  <c r="Q65" i="10"/>
  <c r="P65" i="10"/>
  <c r="O65" i="10"/>
  <c r="V66" i="10"/>
  <c r="U66" i="10"/>
  <c r="T66" i="10"/>
  <c r="S66" i="10"/>
  <c r="R66" i="10"/>
  <c r="Q66" i="10"/>
  <c r="P66" i="10"/>
  <c r="O66" i="10"/>
  <c r="V64" i="10"/>
  <c r="U64" i="10"/>
  <c r="T64" i="10"/>
  <c r="S64" i="10"/>
  <c r="R64" i="10"/>
  <c r="Q64" i="10"/>
  <c r="P64" i="10"/>
  <c r="O64" i="10"/>
  <c r="V62" i="10"/>
  <c r="U62" i="10"/>
  <c r="T62" i="10"/>
  <c r="S62" i="10"/>
  <c r="R62" i="10"/>
  <c r="Q62" i="10"/>
  <c r="P62" i="10"/>
  <c r="O62" i="10"/>
  <c r="V61" i="10"/>
  <c r="U61" i="10"/>
  <c r="T61" i="10"/>
  <c r="S61" i="10"/>
  <c r="R61" i="10"/>
  <c r="Q61" i="10"/>
  <c r="P61" i="10"/>
  <c r="O61" i="10"/>
  <c r="V63" i="10"/>
  <c r="U63" i="10"/>
  <c r="T63" i="10"/>
  <c r="S63" i="10"/>
  <c r="R63" i="10"/>
  <c r="Q63" i="10"/>
  <c r="P63" i="10"/>
  <c r="O63" i="10"/>
  <c r="V60" i="10"/>
  <c r="U60" i="10"/>
  <c r="T60" i="10"/>
  <c r="S60" i="10"/>
  <c r="R60" i="10"/>
  <c r="Q60" i="10"/>
  <c r="P60" i="10"/>
  <c r="O60" i="10"/>
  <c r="V58" i="10"/>
  <c r="U58" i="10"/>
  <c r="T58" i="10"/>
  <c r="S58" i="10"/>
  <c r="R58" i="10"/>
  <c r="Q58" i="10"/>
  <c r="P58" i="10"/>
  <c r="O58" i="10"/>
  <c r="V59" i="10"/>
  <c r="U59" i="10"/>
  <c r="T59" i="10"/>
  <c r="S59" i="10"/>
  <c r="R59" i="10"/>
  <c r="Q59" i="10"/>
  <c r="P59" i="10"/>
  <c r="O59" i="10"/>
  <c r="V57" i="10"/>
  <c r="U57" i="10"/>
  <c r="T57" i="10"/>
  <c r="S57" i="10"/>
  <c r="R57" i="10"/>
  <c r="Q57" i="10"/>
  <c r="P57" i="10"/>
  <c r="O57" i="10"/>
  <c r="V56" i="10"/>
  <c r="U56" i="10"/>
  <c r="T56" i="10"/>
  <c r="S56" i="10"/>
  <c r="R56" i="10"/>
  <c r="Q56" i="10"/>
  <c r="P56" i="10"/>
  <c r="O56" i="10"/>
  <c r="V55" i="10"/>
  <c r="U55" i="10"/>
  <c r="T55" i="10"/>
  <c r="S55" i="10"/>
  <c r="R55" i="10"/>
  <c r="Q55" i="10"/>
  <c r="P55" i="10"/>
  <c r="O55" i="10"/>
  <c r="V54" i="10"/>
  <c r="U54" i="10"/>
  <c r="T54" i="10"/>
  <c r="S54" i="10"/>
  <c r="R54" i="10"/>
  <c r="Q54" i="10"/>
  <c r="P54" i="10"/>
  <c r="O54" i="10"/>
  <c r="V53" i="10"/>
  <c r="U53" i="10"/>
  <c r="T53" i="10"/>
  <c r="S53" i="10"/>
  <c r="R53" i="10"/>
  <c r="Q53" i="10"/>
  <c r="P53" i="10"/>
  <c r="O53" i="10"/>
  <c r="V52" i="10"/>
  <c r="U52" i="10"/>
  <c r="T52" i="10"/>
  <c r="S52" i="10"/>
  <c r="R52" i="10"/>
  <c r="Q52" i="10"/>
  <c r="P52" i="10"/>
  <c r="O52" i="10"/>
  <c r="V51" i="10"/>
  <c r="U51" i="10"/>
  <c r="T51" i="10"/>
  <c r="S51" i="10"/>
  <c r="R51" i="10"/>
  <c r="Q51" i="10"/>
  <c r="P51" i="10"/>
  <c r="O51" i="10"/>
  <c r="V50" i="10"/>
  <c r="U50" i="10"/>
  <c r="T50" i="10"/>
  <c r="S50" i="10"/>
  <c r="R50" i="10"/>
  <c r="Q50" i="10"/>
  <c r="P50" i="10"/>
  <c r="O50" i="10"/>
  <c r="V49" i="10"/>
  <c r="U49" i="10"/>
  <c r="T49" i="10"/>
  <c r="S49" i="10"/>
  <c r="R49" i="10"/>
  <c r="Q49" i="10"/>
  <c r="P49" i="10"/>
  <c r="O49" i="10"/>
  <c r="V47" i="10"/>
  <c r="U47" i="10"/>
  <c r="T47" i="10"/>
  <c r="S47" i="10"/>
  <c r="R47" i="10"/>
  <c r="Q47" i="10"/>
  <c r="P47" i="10"/>
  <c r="O47" i="10"/>
  <c r="V48" i="10"/>
  <c r="U48" i="10"/>
  <c r="T48" i="10"/>
  <c r="S48" i="10"/>
  <c r="R48" i="10"/>
  <c r="Q48" i="10"/>
  <c r="P48" i="10"/>
  <c r="O48" i="10"/>
  <c r="V46" i="10"/>
  <c r="U46" i="10"/>
  <c r="T46" i="10"/>
  <c r="S46" i="10"/>
  <c r="R46" i="10"/>
  <c r="Q46" i="10"/>
  <c r="P46" i="10"/>
  <c r="O46" i="10"/>
  <c r="V45" i="10"/>
  <c r="U45" i="10"/>
  <c r="T45" i="10"/>
  <c r="S45" i="10"/>
  <c r="R45" i="10"/>
  <c r="Q45" i="10"/>
  <c r="P45" i="10"/>
  <c r="O45" i="10"/>
  <c r="V44" i="10"/>
  <c r="U44" i="10"/>
  <c r="T44" i="10"/>
  <c r="S44" i="10"/>
  <c r="R44" i="10"/>
  <c r="Q44" i="10"/>
  <c r="P44" i="10"/>
  <c r="O44" i="10"/>
  <c r="V43" i="10"/>
  <c r="U43" i="10"/>
  <c r="T43" i="10"/>
  <c r="S43" i="10"/>
  <c r="R43" i="10"/>
  <c r="Q43" i="10"/>
  <c r="P43" i="10"/>
  <c r="O43" i="10"/>
  <c r="V42" i="10"/>
  <c r="U42" i="10"/>
  <c r="T42" i="10"/>
  <c r="S42" i="10"/>
  <c r="R42" i="10"/>
  <c r="Q42" i="10"/>
  <c r="P42" i="10"/>
  <c r="O42" i="10"/>
  <c r="V41" i="10"/>
  <c r="U41" i="10"/>
  <c r="T41" i="10"/>
  <c r="S41" i="10"/>
  <c r="R41" i="10"/>
  <c r="Q41" i="10"/>
  <c r="P41" i="10"/>
  <c r="O41" i="10"/>
  <c r="V39" i="10"/>
  <c r="U39" i="10"/>
  <c r="T39" i="10"/>
  <c r="S39" i="10"/>
  <c r="R39" i="10"/>
  <c r="Q39" i="10"/>
  <c r="P39" i="10"/>
  <c r="O39" i="10"/>
  <c r="V40" i="10"/>
  <c r="U40" i="10"/>
  <c r="T40" i="10"/>
  <c r="S40" i="10"/>
  <c r="R40" i="10"/>
  <c r="Q40" i="10"/>
  <c r="P40" i="10"/>
  <c r="O40" i="10"/>
  <c r="V38" i="10"/>
  <c r="U38" i="10"/>
  <c r="T38" i="10"/>
  <c r="S38" i="10"/>
  <c r="R38" i="10"/>
  <c r="Q38" i="10"/>
  <c r="P38" i="10"/>
  <c r="O38" i="10"/>
  <c r="V37" i="10"/>
  <c r="U37" i="10"/>
  <c r="T37" i="10"/>
  <c r="S37" i="10"/>
  <c r="R37" i="10"/>
  <c r="Q37" i="10"/>
  <c r="P37" i="10"/>
  <c r="O37" i="10"/>
  <c r="V36" i="10"/>
  <c r="U36" i="10"/>
  <c r="T36" i="10"/>
  <c r="S36" i="10"/>
  <c r="R36" i="10"/>
  <c r="Q36" i="10"/>
  <c r="P36" i="10"/>
  <c r="O36" i="10"/>
  <c r="V35" i="10"/>
  <c r="U35" i="10"/>
  <c r="T35" i="10"/>
  <c r="S35" i="10"/>
  <c r="R35" i="10"/>
  <c r="Q35" i="10"/>
  <c r="P35" i="10"/>
  <c r="O35" i="10"/>
  <c r="V34" i="10"/>
  <c r="U34" i="10"/>
  <c r="T34" i="10"/>
  <c r="S34" i="10"/>
  <c r="R34" i="10"/>
  <c r="Q34" i="10"/>
  <c r="P34" i="10"/>
  <c r="O34" i="10"/>
  <c r="V33" i="10"/>
  <c r="U33" i="10"/>
  <c r="T33" i="10"/>
  <c r="S33" i="10"/>
  <c r="R33" i="10"/>
  <c r="Q33" i="10"/>
  <c r="P33" i="10"/>
  <c r="O33" i="10"/>
  <c r="V32" i="10"/>
  <c r="U32" i="10"/>
  <c r="T32" i="10"/>
  <c r="S32" i="10"/>
  <c r="R32" i="10"/>
  <c r="Q32" i="10"/>
  <c r="P32" i="10"/>
  <c r="O32" i="10"/>
  <c r="V31" i="10"/>
  <c r="U31" i="10"/>
  <c r="T31" i="10"/>
  <c r="S31" i="10"/>
  <c r="R31" i="10"/>
  <c r="Q31" i="10"/>
  <c r="P31" i="10"/>
  <c r="O31" i="10"/>
  <c r="V30" i="10"/>
  <c r="U30" i="10"/>
  <c r="T30" i="10"/>
  <c r="S30" i="10"/>
  <c r="R30" i="10"/>
  <c r="Q30" i="10"/>
  <c r="P30" i="10"/>
  <c r="O30" i="10"/>
  <c r="V29" i="10"/>
  <c r="U29" i="10"/>
  <c r="T29" i="10"/>
  <c r="S29" i="10"/>
  <c r="R29" i="10"/>
  <c r="Q29" i="10"/>
  <c r="P29" i="10"/>
  <c r="O29" i="10"/>
  <c r="V27" i="10"/>
  <c r="U27" i="10"/>
  <c r="T27" i="10"/>
  <c r="S27" i="10"/>
  <c r="R27" i="10"/>
  <c r="Q27" i="10"/>
  <c r="P27" i="10"/>
  <c r="O27" i="10"/>
  <c r="V28" i="10"/>
  <c r="U28" i="10"/>
  <c r="T28" i="10"/>
  <c r="S28" i="10"/>
  <c r="R28" i="10"/>
  <c r="Q28" i="10"/>
  <c r="P28" i="10"/>
  <c r="O28" i="10"/>
  <c r="V26" i="10"/>
  <c r="U26" i="10"/>
  <c r="T26" i="10"/>
  <c r="S26" i="10"/>
  <c r="R26" i="10"/>
  <c r="Q26" i="10"/>
  <c r="P26" i="10"/>
  <c r="O26" i="10"/>
  <c r="V25" i="10"/>
  <c r="U25" i="10"/>
  <c r="T25" i="10"/>
  <c r="S25" i="10"/>
  <c r="R25" i="10"/>
  <c r="Q25" i="10"/>
  <c r="P25" i="10"/>
  <c r="O25" i="10"/>
  <c r="V24" i="10"/>
  <c r="U24" i="10"/>
  <c r="T24" i="10"/>
  <c r="S24" i="10"/>
  <c r="R24" i="10"/>
  <c r="Q24" i="10"/>
  <c r="P24" i="10"/>
  <c r="O24" i="10"/>
  <c r="V22" i="10"/>
  <c r="U22" i="10"/>
  <c r="T22" i="10"/>
  <c r="S22" i="10"/>
  <c r="R22" i="10"/>
  <c r="Q22" i="10"/>
  <c r="P22" i="10"/>
  <c r="O22" i="10"/>
  <c r="V23" i="10"/>
  <c r="U23" i="10"/>
  <c r="T23" i="10"/>
  <c r="S23" i="10"/>
  <c r="R23" i="10"/>
  <c r="Q23" i="10"/>
  <c r="P23" i="10"/>
  <c r="O23" i="10"/>
  <c r="V21" i="10"/>
  <c r="U21" i="10"/>
  <c r="T21" i="10"/>
  <c r="S21" i="10"/>
  <c r="R21" i="10"/>
  <c r="Q21" i="10"/>
  <c r="P21" i="10"/>
  <c r="O21" i="10"/>
  <c r="V20" i="10"/>
  <c r="U20" i="10"/>
  <c r="T20" i="10"/>
  <c r="S20" i="10"/>
  <c r="R20" i="10"/>
  <c r="Q20" i="10"/>
  <c r="P20" i="10"/>
  <c r="O20" i="10"/>
  <c r="V18" i="10"/>
  <c r="U18" i="10"/>
  <c r="T18" i="10"/>
  <c r="S18" i="10"/>
  <c r="R18" i="10"/>
  <c r="Q18" i="10"/>
  <c r="P18" i="10"/>
  <c r="O18" i="10"/>
  <c r="V19" i="10"/>
  <c r="U19" i="10"/>
  <c r="T19" i="10"/>
  <c r="S19" i="10"/>
  <c r="R19" i="10"/>
  <c r="Q19" i="10"/>
  <c r="P19" i="10"/>
  <c r="O19" i="10"/>
  <c r="V17" i="10"/>
  <c r="U17" i="10"/>
  <c r="T17" i="10"/>
  <c r="S17" i="10"/>
  <c r="R17" i="10"/>
  <c r="Q17" i="10"/>
  <c r="P17" i="10"/>
  <c r="O17" i="10"/>
  <c r="V16" i="10"/>
  <c r="U16" i="10"/>
  <c r="T16" i="10"/>
  <c r="S16" i="10"/>
  <c r="R16" i="10"/>
  <c r="Q16" i="10"/>
  <c r="P16" i="10"/>
  <c r="O16" i="10"/>
  <c r="V15" i="10"/>
  <c r="U15" i="10"/>
  <c r="T15" i="10"/>
  <c r="S15" i="10"/>
  <c r="R15" i="10"/>
  <c r="Q15" i="10"/>
  <c r="P15" i="10"/>
  <c r="O15" i="10"/>
  <c r="V14" i="10"/>
  <c r="U14" i="10"/>
  <c r="T14" i="10"/>
  <c r="S14" i="10"/>
  <c r="R14" i="10"/>
  <c r="Q14" i="10"/>
  <c r="P14" i="10"/>
  <c r="O14" i="10"/>
  <c r="V13" i="10"/>
  <c r="U13" i="10"/>
  <c r="T13" i="10"/>
  <c r="S13" i="10"/>
  <c r="R13" i="10"/>
  <c r="Q13" i="10"/>
  <c r="P13" i="10"/>
  <c r="O13" i="10"/>
  <c r="V12" i="10"/>
  <c r="U12" i="10"/>
  <c r="T12" i="10"/>
  <c r="S12" i="10"/>
  <c r="R12" i="10"/>
  <c r="Q12" i="10"/>
  <c r="P12" i="10"/>
  <c r="O12" i="10"/>
  <c r="V11" i="10"/>
  <c r="U11" i="10"/>
  <c r="T11" i="10"/>
  <c r="S11" i="10"/>
  <c r="R11" i="10"/>
  <c r="Q11" i="10"/>
  <c r="P11" i="10"/>
  <c r="O11" i="10"/>
  <c r="V10" i="10"/>
  <c r="U10" i="10"/>
  <c r="T10" i="10"/>
  <c r="S10" i="10"/>
  <c r="R10" i="10"/>
  <c r="Q10" i="10"/>
  <c r="P10" i="10"/>
  <c r="O10" i="10"/>
  <c r="V9" i="10"/>
  <c r="U9" i="10"/>
  <c r="T9" i="10"/>
  <c r="S9" i="10"/>
  <c r="R9" i="10"/>
  <c r="Q9" i="10"/>
  <c r="P9" i="10"/>
  <c r="O9" i="10"/>
  <c r="V8" i="10"/>
  <c r="U8" i="10"/>
  <c r="T8" i="10"/>
  <c r="S8" i="10"/>
  <c r="R8" i="10"/>
  <c r="Q8" i="10"/>
  <c r="P8" i="10"/>
  <c r="O8" i="10"/>
  <c r="V7" i="10"/>
  <c r="U7" i="10"/>
  <c r="T7" i="10"/>
  <c r="S7" i="10"/>
  <c r="R7" i="10"/>
  <c r="Q7" i="10"/>
  <c r="P7" i="10"/>
  <c r="O7" i="10"/>
  <c r="V6" i="10"/>
  <c r="U6" i="10"/>
  <c r="T6" i="10"/>
  <c r="S6" i="10"/>
  <c r="R6" i="10"/>
  <c r="Q6" i="10"/>
  <c r="P6" i="10"/>
  <c r="O6" i="10"/>
  <c r="V5" i="10"/>
  <c r="U5" i="10"/>
  <c r="T5" i="10"/>
  <c r="S5" i="10"/>
  <c r="R5" i="10"/>
  <c r="Q5" i="10"/>
  <c r="P5" i="10"/>
  <c r="O5" i="10"/>
  <c r="V4" i="10"/>
  <c r="U4" i="10"/>
  <c r="T4" i="10"/>
  <c r="S4" i="10"/>
  <c r="R4" i="10"/>
  <c r="Q4" i="10"/>
  <c r="P4" i="10"/>
  <c r="O4" i="10"/>
  <c r="V3" i="10"/>
  <c r="U3" i="10"/>
  <c r="T3" i="10"/>
  <c r="S3" i="10"/>
  <c r="R3" i="10"/>
  <c r="Q3" i="10"/>
  <c r="P3" i="10"/>
  <c r="O3" i="10"/>
  <c r="V2" i="10"/>
  <c r="U2" i="10"/>
  <c r="T2" i="10"/>
  <c r="S2" i="10"/>
  <c r="R2" i="10"/>
  <c r="Q2" i="10"/>
  <c r="P2" i="10"/>
  <c r="O2" i="10"/>
  <c r="T174" i="9"/>
  <c r="S174" i="9"/>
  <c r="R174" i="9"/>
  <c r="Q174" i="9"/>
  <c r="P174" i="9"/>
  <c r="O174" i="9"/>
  <c r="T173" i="9"/>
  <c r="S173" i="9"/>
  <c r="R173" i="9"/>
  <c r="Q173" i="9"/>
  <c r="P173" i="9"/>
  <c r="O173" i="9"/>
  <c r="T172" i="9"/>
  <c r="S172" i="9"/>
  <c r="R172" i="9"/>
  <c r="Q172" i="9"/>
  <c r="P172" i="9"/>
  <c r="O172" i="9"/>
  <c r="T171" i="9"/>
  <c r="S171" i="9"/>
  <c r="R171" i="9"/>
  <c r="Q171" i="9"/>
  <c r="P171" i="9"/>
  <c r="O171" i="9"/>
  <c r="T170" i="9"/>
  <c r="S170" i="9"/>
  <c r="R170" i="9"/>
  <c r="Q170" i="9"/>
  <c r="P170" i="9"/>
  <c r="O170" i="9"/>
  <c r="T168" i="9"/>
  <c r="S168" i="9"/>
  <c r="R168" i="9"/>
  <c r="Q168" i="9"/>
  <c r="P168" i="9"/>
  <c r="O168" i="9"/>
  <c r="T169" i="9"/>
  <c r="S169" i="9"/>
  <c r="R169" i="9"/>
  <c r="Q169" i="9"/>
  <c r="P169" i="9"/>
  <c r="O169" i="9"/>
  <c r="T165" i="9"/>
  <c r="S165" i="9"/>
  <c r="R165" i="9"/>
  <c r="Q165" i="9"/>
  <c r="P165" i="9"/>
  <c r="O165" i="9"/>
  <c r="T166" i="9"/>
  <c r="S166" i="9"/>
  <c r="R166" i="9"/>
  <c r="Q166" i="9"/>
  <c r="P166" i="9"/>
  <c r="O166" i="9"/>
  <c r="T167" i="9"/>
  <c r="S167" i="9"/>
  <c r="R167" i="9"/>
  <c r="Q167" i="9"/>
  <c r="P167" i="9"/>
  <c r="O167" i="9"/>
  <c r="T163" i="9"/>
  <c r="S163" i="9"/>
  <c r="R163" i="9"/>
  <c r="Q163" i="9"/>
  <c r="P163" i="9"/>
  <c r="O163" i="9"/>
  <c r="T164" i="9"/>
  <c r="S164" i="9"/>
  <c r="R164" i="9"/>
  <c r="Q164" i="9"/>
  <c r="P164" i="9"/>
  <c r="O164" i="9"/>
  <c r="T159" i="9"/>
  <c r="S159" i="9"/>
  <c r="R159" i="9"/>
  <c r="Q159" i="9"/>
  <c r="P159" i="9"/>
  <c r="O159" i="9"/>
  <c r="T161" i="9"/>
  <c r="S161" i="9"/>
  <c r="R161" i="9"/>
  <c r="Q161" i="9"/>
  <c r="P161" i="9"/>
  <c r="O161" i="9"/>
  <c r="T160" i="9"/>
  <c r="S160" i="9"/>
  <c r="R160" i="9"/>
  <c r="Q160" i="9"/>
  <c r="P160" i="9"/>
  <c r="O160" i="9"/>
  <c r="T162" i="9"/>
  <c r="S162" i="9"/>
  <c r="R162" i="9"/>
  <c r="Q162" i="9"/>
  <c r="P162" i="9"/>
  <c r="O162" i="9"/>
  <c r="T157" i="9"/>
  <c r="S157" i="9"/>
  <c r="R157" i="9"/>
  <c r="Q157" i="9"/>
  <c r="P157" i="9"/>
  <c r="O157" i="9"/>
  <c r="T158" i="9"/>
  <c r="S158" i="9"/>
  <c r="R158" i="9"/>
  <c r="Q158" i="9"/>
  <c r="P158" i="9"/>
  <c r="O158" i="9"/>
  <c r="T156" i="9"/>
  <c r="S156" i="9"/>
  <c r="R156" i="9"/>
  <c r="Q156" i="9"/>
  <c r="P156" i="9"/>
  <c r="O156" i="9"/>
  <c r="T155" i="9"/>
  <c r="S155" i="9"/>
  <c r="R155" i="9"/>
  <c r="Q155" i="9"/>
  <c r="P155" i="9"/>
  <c r="O155" i="9"/>
  <c r="T153" i="9"/>
  <c r="S153" i="9"/>
  <c r="R153" i="9"/>
  <c r="Q153" i="9"/>
  <c r="P153" i="9"/>
  <c r="O153" i="9"/>
  <c r="T154" i="9"/>
  <c r="S154" i="9"/>
  <c r="R154" i="9"/>
  <c r="Q154" i="9"/>
  <c r="P154" i="9"/>
  <c r="O154" i="9"/>
  <c r="T150" i="9"/>
  <c r="S150" i="9"/>
  <c r="R150" i="9"/>
  <c r="Q150" i="9"/>
  <c r="P150" i="9"/>
  <c r="O150" i="9"/>
  <c r="T151" i="9"/>
  <c r="S151" i="9"/>
  <c r="R151" i="9"/>
  <c r="Q151" i="9"/>
  <c r="P151" i="9"/>
  <c r="O151" i="9"/>
  <c r="T152" i="9"/>
  <c r="S152" i="9"/>
  <c r="R152" i="9"/>
  <c r="Q152" i="9"/>
  <c r="P152" i="9"/>
  <c r="O152" i="9"/>
  <c r="T147" i="9"/>
  <c r="S147" i="9"/>
  <c r="R147" i="9"/>
  <c r="Q147" i="9"/>
  <c r="P147" i="9"/>
  <c r="O147" i="9"/>
  <c r="T148" i="9"/>
  <c r="S148" i="9"/>
  <c r="R148" i="9"/>
  <c r="Q148" i="9"/>
  <c r="P148" i="9"/>
  <c r="O148" i="9"/>
  <c r="T149" i="9"/>
  <c r="S149" i="9"/>
  <c r="R149" i="9"/>
  <c r="Q149" i="9"/>
  <c r="P149" i="9"/>
  <c r="O149" i="9"/>
  <c r="T145" i="9"/>
  <c r="S145" i="9"/>
  <c r="R145" i="9"/>
  <c r="Q145" i="9"/>
  <c r="P145" i="9"/>
  <c r="O145" i="9"/>
  <c r="T146" i="9"/>
  <c r="S146" i="9"/>
  <c r="R146" i="9"/>
  <c r="Q146" i="9"/>
  <c r="P146" i="9"/>
  <c r="O146" i="9"/>
  <c r="T144" i="9"/>
  <c r="S144" i="9"/>
  <c r="R144" i="9"/>
  <c r="Q144" i="9"/>
  <c r="P144" i="9"/>
  <c r="O144" i="9"/>
  <c r="T143" i="9"/>
  <c r="S143" i="9"/>
  <c r="R143" i="9"/>
  <c r="Q143" i="9"/>
  <c r="P143" i="9"/>
  <c r="O143" i="9"/>
  <c r="T142" i="9"/>
  <c r="S142" i="9"/>
  <c r="R142" i="9"/>
  <c r="Q142" i="9"/>
  <c r="P142" i="9"/>
  <c r="O142" i="9"/>
  <c r="T141" i="9"/>
  <c r="S141" i="9"/>
  <c r="R141" i="9"/>
  <c r="Q141" i="9"/>
  <c r="P141" i="9"/>
  <c r="O141" i="9"/>
  <c r="T137" i="9"/>
  <c r="S137" i="9"/>
  <c r="R137" i="9"/>
  <c r="Q137" i="9"/>
  <c r="P137" i="9"/>
  <c r="O137" i="9"/>
  <c r="T139" i="9"/>
  <c r="S139" i="9"/>
  <c r="R139" i="9"/>
  <c r="Q139" i="9"/>
  <c r="P139" i="9"/>
  <c r="O139" i="9"/>
  <c r="T138" i="9"/>
  <c r="S138" i="9"/>
  <c r="R138" i="9"/>
  <c r="Q138" i="9"/>
  <c r="P138" i="9"/>
  <c r="O138" i="9"/>
  <c r="T140" i="9"/>
  <c r="S140" i="9"/>
  <c r="R140" i="9"/>
  <c r="Q140" i="9"/>
  <c r="P140" i="9"/>
  <c r="O140" i="9"/>
  <c r="T135" i="9"/>
  <c r="S135" i="9"/>
  <c r="R135" i="9"/>
  <c r="Q135" i="9"/>
  <c r="P135" i="9"/>
  <c r="O135" i="9"/>
  <c r="T136" i="9"/>
  <c r="S136" i="9"/>
  <c r="R136" i="9"/>
  <c r="Q136" i="9"/>
  <c r="P136" i="9"/>
  <c r="O136" i="9"/>
  <c r="T134" i="9"/>
  <c r="S134" i="9"/>
  <c r="R134" i="9"/>
  <c r="Q134" i="9"/>
  <c r="P134" i="9"/>
  <c r="O134" i="9"/>
  <c r="T133" i="9"/>
  <c r="S133" i="9"/>
  <c r="R133" i="9"/>
  <c r="Q133" i="9"/>
  <c r="P133" i="9"/>
  <c r="O133" i="9"/>
  <c r="T132" i="9"/>
  <c r="S132" i="9"/>
  <c r="R132" i="9"/>
  <c r="Q132" i="9"/>
  <c r="P132" i="9"/>
  <c r="O132" i="9"/>
  <c r="T131" i="9"/>
  <c r="S131" i="9"/>
  <c r="R131" i="9"/>
  <c r="Q131" i="9"/>
  <c r="P131" i="9"/>
  <c r="O131" i="9"/>
  <c r="T130" i="9"/>
  <c r="S130" i="9"/>
  <c r="R130" i="9"/>
  <c r="Q130" i="9"/>
  <c r="P130" i="9"/>
  <c r="O130" i="9"/>
  <c r="T127" i="9"/>
  <c r="S127" i="9"/>
  <c r="R127" i="9"/>
  <c r="Q127" i="9"/>
  <c r="P127" i="9"/>
  <c r="O127" i="9"/>
  <c r="T128" i="9"/>
  <c r="S128" i="9"/>
  <c r="R128" i="9"/>
  <c r="Q128" i="9"/>
  <c r="P128" i="9"/>
  <c r="O128" i="9"/>
  <c r="T129" i="9"/>
  <c r="S129" i="9"/>
  <c r="R129" i="9"/>
  <c r="Q129" i="9"/>
  <c r="P129" i="9"/>
  <c r="O129" i="9"/>
  <c r="T124" i="9"/>
  <c r="S124" i="9"/>
  <c r="R124" i="9"/>
  <c r="Q124" i="9"/>
  <c r="P124" i="9"/>
  <c r="O124" i="9"/>
  <c r="T125" i="9"/>
  <c r="S125" i="9"/>
  <c r="R125" i="9"/>
  <c r="Q125" i="9"/>
  <c r="P125" i="9"/>
  <c r="O125" i="9"/>
  <c r="T126" i="9"/>
  <c r="S126" i="9"/>
  <c r="R126" i="9"/>
  <c r="Q126" i="9"/>
  <c r="P126" i="9"/>
  <c r="O126" i="9"/>
  <c r="T123" i="9"/>
  <c r="S123" i="9"/>
  <c r="R123" i="9"/>
  <c r="Q123" i="9"/>
  <c r="P123" i="9"/>
  <c r="O123" i="9"/>
  <c r="T122" i="9"/>
  <c r="S122" i="9"/>
  <c r="R122" i="9"/>
  <c r="Q122" i="9"/>
  <c r="P122" i="9"/>
  <c r="O122" i="9"/>
  <c r="T121" i="9"/>
  <c r="S121" i="9"/>
  <c r="R121" i="9"/>
  <c r="Q121" i="9"/>
  <c r="P121" i="9"/>
  <c r="O121" i="9"/>
  <c r="T118" i="9"/>
  <c r="S118" i="9"/>
  <c r="R118" i="9"/>
  <c r="Q118" i="9"/>
  <c r="P118" i="9"/>
  <c r="O118" i="9"/>
  <c r="T119" i="9"/>
  <c r="S119" i="9"/>
  <c r="R119" i="9"/>
  <c r="Q119" i="9"/>
  <c r="P119" i="9"/>
  <c r="O119" i="9"/>
  <c r="T120" i="9"/>
  <c r="S120" i="9"/>
  <c r="R120" i="9"/>
  <c r="Q120" i="9"/>
  <c r="P120" i="9"/>
  <c r="O120" i="9"/>
  <c r="T117" i="9"/>
  <c r="S117" i="9"/>
  <c r="R117" i="9"/>
  <c r="Q117" i="9"/>
  <c r="P117" i="9"/>
  <c r="O117" i="9"/>
  <c r="T116" i="9"/>
  <c r="S116" i="9"/>
  <c r="R116" i="9"/>
  <c r="Q116" i="9"/>
  <c r="P116" i="9"/>
  <c r="O116" i="9"/>
  <c r="T114" i="9"/>
  <c r="S114" i="9"/>
  <c r="R114" i="9"/>
  <c r="Q114" i="9"/>
  <c r="P114" i="9"/>
  <c r="O114" i="9"/>
  <c r="T115" i="9"/>
  <c r="S115" i="9"/>
  <c r="R115" i="9"/>
  <c r="Q115" i="9"/>
  <c r="P115" i="9"/>
  <c r="O115" i="9"/>
  <c r="T111" i="9"/>
  <c r="S111" i="9"/>
  <c r="R111" i="9"/>
  <c r="Q111" i="9"/>
  <c r="P111" i="9"/>
  <c r="O111" i="9"/>
  <c r="T113" i="9"/>
  <c r="S113" i="9"/>
  <c r="R113" i="9"/>
  <c r="Q113" i="9"/>
  <c r="P113" i="9"/>
  <c r="O113" i="9"/>
  <c r="T112" i="9"/>
  <c r="S112" i="9"/>
  <c r="R112" i="9"/>
  <c r="Q112" i="9"/>
  <c r="P112" i="9"/>
  <c r="O112" i="9"/>
  <c r="T110" i="9"/>
  <c r="S110" i="9"/>
  <c r="R110" i="9"/>
  <c r="Q110" i="9"/>
  <c r="P110" i="9"/>
  <c r="O110" i="9"/>
  <c r="T109" i="9"/>
  <c r="S109" i="9"/>
  <c r="R109" i="9"/>
  <c r="Q109" i="9"/>
  <c r="P109" i="9"/>
  <c r="O109" i="9"/>
  <c r="T108" i="9"/>
  <c r="S108" i="9"/>
  <c r="R108" i="9"/>
  <c r="Q108" i="9"/>
  <c r="P108" i="9"/>
  <c r="O108" i="9"/>
  <c r="T107" i="9"/>
  <c r="S107" i="9"/>
  <c r="R107" i="9"/>
  <c r="Q107" i="9"/>
  <c r="P107" i="9"/>
  <c r="O107" i="9"/>
  <c r="T106" i="9"/>
  <c r="S106" i="9"/>
  <c r="R106" i="9"/>
  <c r="Q106" i="9"/>
  <c r="P106" i="9"/>
  <c r="O106" i="9"/>
  <c r="T104" i="9"/>
  <c r="S104" i="9"/>
  <c r="R104" i="9"/>
  <c r="Q104" i="9"/>
  <c r="P104" i="9"/>
  <c r="O104" i="9"/>
  <c r="T105" i="9"/>
  <c r="S105" i="9"/>
  <c r="R105" i="9"/>
  <c r="Q105" i="9"/>
  <c r="P105" i="9"/>
  <c r="O105" i="9"/>
  <c r="T103" i="9"/>
  <c r="S103" i="9"/>
  <c r="R103" i="9"/>
  <c r="Q103" i="9"/>
  <c r="P103" i="9"/>
  <c r="O103" i="9"/>
  <c r="T100" i="9"/>
  <c r="S100" i="9"/>
  <c r="R100" i="9"/>
  <c r="Q100" i="9"/>
  <c r="P100" i="9"/>
  <c r="O100" i="9"/>
  <c r="T102" i="9"/>
  <c r="S102" i="9"/>
  <c r="R102" i="9"/>
  <c r="Q102" i="9"/>
  <c r="P102" i="9"/>
  <c r="O102" i="9"/>
  <c r="T101" i="9"/>
  <c r="S101" i="9"/>
  <c r="R101" i="9"/>
  <c r="Q101" i="9"/>
  <c r="P101" i="9"/>
  <c r="O101" i="9"/>
  <c r="T99" i="9"/>
  <c r="S99" i="9"/>
  <c r="R99" i="9"/>
  <c r="Q99" i="9"/>
  <c r="P99" i="9"/>
  <c r="O99" i="9"/>
  <c r="T98" i="9"/>
  <c r="S98" i="9"/>
  <c r="R98" i="9"/>
  <c r="Q98" i="9"/>
  <c r="P98" i="9"/>
  <c r="O98" i="9"/>
  <c r="T97" i="9"/>
  <c r="S97" i="9"/>
  <c r="R97" i="9"/>
  <c r="Q97" i="9"/>
  <c r="P97" i="9"/>
  <c r="O97" i="9"/>
  <c r="T96" i="9"/>
  <c r="S96" i="9"/>
  <c r="R96" i="9"/>
  <c r="Q96" i="9"/>
  <c r="P96" i="9"/>
  <c r="O96" i="9"/>
  <c r="T95" i="9"/>
  <c r="S95" i="9"/>
  <c r="R95" i="9"/>
  <c r="Q95" i="9"/>
  <c r="P95" i="9"/>
  <c r="O95" i="9"/>
  <c r="T94" i="9"/>
  <c r="S94" i="9"/>
  <c r="R94" i="9"/>
  <c r="Q94" i="9"/>
  <c r="P94" i="9"/>
  <c r="O94" i="9"/>
  <c r="T93" i="9"/>
  <c r="S93" i="9"/>
  <c r="R93" i="9"/>
  <c r="Q93" i="9"/>
  <c r="P93" i="9"/>
  <c r="O93" i="9"/>
  <c r="T91" i="9"/>
  <c r="S91" i="9"/>
  <c r="R91" i="9"/>
  <c r="Q91" i="9"/>
  <c r="P91" i="9"/>
  <c r="O91" i="9"/>
  <c r="T92" i="9"/>
  <c r="S92" i="9"/>
  <c r="R92" i="9"/>
  <c r="Q92" i="9"/>
  <c r="P92" i="9"/>
  <c r="O92" i="9"/>
  <c r="T90" i="9"/>
  <c r="S90" i="9"/>
  <c r="R90" i="9"/>
  <c r="Q90" i="9"/>
  <c r="P90" i="9"/>
  <c r="O90" i="9"/>
  <c r="T89" i="9"/>
  <c r="S89" i="9"/>
  <c r="R89" i="9"/>
  <c r="Q89" i="9"/>
  <c r="P89" i="9"/>
  <c r="O89" i="9"/>
  <c r="T88" i="9"/>
  <c r="S88" i="9"/>
  <c r="R88" i="9"/>
  <c r="Q88" i="9"/>
  <c r="P88" i="9"/>
  <c r="O88" i="9"/>
  <c r="T87" i="9"/>
  <c r="S87" i="9"/>
  <c r="R87" i="9"/>
  <c r="Q87" i="9"/>
  <c r="P87" i="9"/>
  <c r="O87" i="9"/>
  <c r="T85" i="9"/>
  <c r="S85" i="9"/>
  <c r="R85" i="9"/>
  <c r="Q85" i="9"/>
  <c r="P85" i="9"/>
  <c r="O85" i="9"/>
  <c r="T84" i="9"/>
  <c r="S84" i="9"/>
  <c r="R84" i="9"/>
  <c r="Q84" i="9"/>
  <c r="P84" i="9"/>
  <c r="O84" i="9"/>
  <c r="T86" i="9"/>
  <c r="S86" i="9"/>
  <c r="R86" i="9"/>
  <c r="Q86" i="9"/>
  <c r="P86" i="9"/>
  <c r="O86" i="9"/>
  <c r="T83" i="9"/>
  <c r="S83" i="9"/>
  <c r="R83" i="9"/>
  <c r="Q83" i="9"/>
  <c r="P83" i="9"/>
  <c r="O83" i="9"/>
  <c r="T82" i="9"/>
  <c r="S82" i="9"/>
  <c r="R82" i="9"/>
  <c r="Q82" i="9"/>
  <c r="P82" i="9"/>
  <c r="O82" i="9"/>
  <c r="T81" i="9"/>
  <c r="S81" i="9"/>
  <c r="R81" i="9"/>
  <c r="Q81" i="9"/>
  <c r="P81" i="9"/>
  <c r="O81" i="9"/>
  <c r="T80" i="9"/>
  <c r="S80" i="9"/>
  <c r="R80" i="9"/>
  <c r="Q80" i="9"/>
  <c r="P80" i="9"/>
  <c r="O80" i="9"/>
  <c r="T79" i="9"/>
  <c r="S79" i="9"/>
  <c r="R79" i="9"/>
  <c r="Q79" i="9"/>
  <c r="P79" i="9"/>
  <c r="O79" i="9"/>
  <c r="T77" i="9"/>
  <c r="S77" i="9"/>
  <c r="R77" i="9"/>
  <c r="Q77" i="9"/>
  <c r="P77" i="9"/>
  <c r="O77" i="9"/>
  <c r="T78" i="9"/>
  <c r="S78" i="9"/>
  <c r="R78" i="9"/>
  <c r="Q78" i="9"/>
  <c r="P78" i="9"/>
  <c r="O78" i="9"/>
  <c r="T76" i="9"/>
  <c r="S76" i="9"/>
  <c r="R76" i="9"/>
  <c r="Q76" i="9"/>
  <c r="P76" i="9"/>
  <c r="O76" i="9"/>
  <c r="T75" i="9"/>
  <c r="S75" i="9"/>
  <c r="R75" i="9"/>
  <c r="Q75" i="9"/>
  <c r="P75" i="9"/>
  <c r="O75" i="9"/>
  <c r="T74" i="9"/>
  <c r="S74" i="9"/>
  <c r="R74" i="9"/>
  <c r="Q74" i="9"/>
  <c r="P74" i="9"/>
  <c r="O74" i="9"/>
  <c r="T73" i="9"/>
  <c r="S73" i="9"/>
  <c r="R73" i="9"/>
  <c r="Q73" i="9"/>
  <c r="P73" i="9"/>
  <c r="O73" i="9"/>
  <c r="T72" i="9"/>
  <c r="S72" i="9"/>
  <c r="R72" i="9"/>
  <c r="Q72" i="9"/>
  <c r="P72" i="9"/>
  <c r="O72" i="9"/>
  <c r="T71" i="9"/>
  <c r="S71" i="9"/>
  <c r="R71" i="9"/>
  <c r="Q71" i="9"/>
  <c r="P71" i="9"/>
  <c r="O71" i="9"/>
  <c r="T70" i="9"/>
  <c r="S70" i="9"/>
  <c r="R70" i="9"/>
  <c r="Q70" i="9"/>
  <c r="P70" i="9"/>
  <c r="O70" i="9"/>
  <c r="T69" i="9"/>
  <c r="S69" i="9"/>
  <c r="R69" i="9"/>
  <c r="Q69" i="9"/>
  <c r="P69" i="9"/>
  <c r="O69" i="9"/>
  <c r="T68" i="9"/>
  <c r="S68" i="9"/>
  <c r="R68" i="9"/>
  <c r="Q68" i="9"/>
  <c r="P68" i="9"/>
  <c r="O68" i="9"/>
  <c r="T66" i="9"/>
  <c r="S66" i="9"/>
  <c r="R66" i="9"/>
  <c r="Q66" i="9"/>
  <c r="P66" i="9"/>
  <c r="O66" i="9"/>
  <c r="T67" i="9"/>
  <c r="S67" i="9"/>
  <c r="R67" i="9"/>
  <c r="Q67" i="9"/>
  <c r="P67" i="9"/>
  <c r="O67" i="9"/>
  <c r="T65" i="9"/>
  <c r="S65" i="9"/>
  <c r="R65" i="9"/>
  <c r="Q65" i="9"/>
  <c r="P65" i="9"/>
  <c r="O65" i="9"/>
  <c r="T64" i="9"/>
  <c r="S64" i="9"/>
  <c r="R64" i="9"/>
  <c r="Q64" i="9"/>
  <c r="P64" i="9"/>
  <c r="O64" i="9"/>
  <c r="T62" i="9"/>
  <c r="S62" i="9"/>
  <c r="R62" i="9"/>
  <c r="Q62" i="9"/>
  <c r="P62" i="9"/>
  <c r="O62" i="9"/>
  <c r="T63" i="9"/>
  <c r="S63" i="9"/>
  <c r="R63" i="9"/>
  <c r="Q63" i="9"/>
  <c r="P63" i="9"/>
  <c r="O63" i="9"/>
  <c r="T59" i="9"/>
  <c r="S59" i="9"/>
  <c r="R59" i="9"/>
  <c r="Q59" i="9"/>
  <c r="P59" i="9"/>
  <c r="O59" i="9"/>
  <c r="T60" i="9"/>
  <c r="S60" i="9"/>
  <c r="R60" i="9"/>
  <c r="Q60" i="9"/>
  <c r="P60" i="9"/>
  <c r="O60" i="9"/>
  <c r="T61" i="9"/>
  <c r="S61" i="9"/>
  <c r="R61" i="9"/>
  <c r="Q61" i="9"/>
  <c r="P61" i="9"/>
  <c r="O61" i="9"/>
  <c r="T57" i="9"/>
  <c r="S57" i="9"/>
  <c r="R57" i="9"/>
  <c r="Q57" i="9"/>
  <c r="P57" i="9"/>
  <c r="O57" i="9"/>
  <c r="T58" i="9"/>
  <c r="S58" i="9"/>
  <c r="R58" i="9"/>
  <c r="Q58" i="9"/>
  <c r="P58" i="9"/>
  <c r="O58" i="9"/>
  <c r="T56" i="9"/>
  <c r="S56" i="9"/>
  <c r="R56" i="9"/>
  <c r="Q56" i="9"/>
  <c r="P56" i="9"/>
  <c r="O56" i="9"/>
  <c r="T55" i="9"/>
  <c r="S55" i="9"/>
  <c r="R55" i="9"/>
  <c r="Q55" i="9"/>
  <c r="P55" i="9"/>
  <c r="O55" i="9"/>
  <c r="T54" i="9"/>
  <c r="S54" i="9"/>
  <c r="R54" i="9"/>
  <c r="Q54" i="9"/>
  <c r="P54" i="9"/>
  <c r="O54" i="9"/>
  <c r="T53" i="9"/>
  <c r="S53" i="9"/>
  <c r="R53" i="9"/>
  <c r="Q53" i="9"/>
  <c r="P53" i="9"/>
  <c r="O53" i="9"/>
  <c r="T52" i="9"/>
  <c r="S52" i="9"/>
  <c r="R52" i="9"/>
  <c r="Q52" i="9"/>
  <c r="P52" i="9"/>
  <c r="O52" i="9"/>
  <c r="T51" i="9"/>
  <c r="S51" i="9"/>
  <c r="R51" i="9"/>
  <c r="Q51" i="9"/>
  <c r="P51" i="9"/>
  <c r="O51" i="9"/>
  <c r="T50" i="9"/>
  <c r="S50" i="9"/>
  <c r="R50" i="9"/>
  <c r="Q50" i="9"/>
  <c r="P50" i="9"/>
  <c r="O50" i="9"/>
  <c r="T48" i="9"/>
  <c r="S48" i="9"/>
  <c r="R48" i="9"/>
  <c r="Q48" i="9"/>
  <c r="P48" i="9"/>
  <c r="O48" i="9"/>
  <c r="T49" i="9"/>
  <c r="S49" i="9"/>
  <c r="R49" i="9"/>
  <c r="Q49" i="9"/>
  <c r="P49" i="9"/>
  <c r="O49" i="9"/>
  <c r="T46" i="9"/>
  <c r="S46" i="9"/>
  <c r="R46" i="9"/>
  <c r="Q46" i="9"/>
  <c r="P46" i="9"/>
  <c r="O46" i="9"/>
  <c r="T47" i="9"/>
  <c r="S47" i="9"/>
  <c r="R47" i="9"/>
  <c r="Q47" i="9"/>
  <c r="P47" i="9"/>
  <c r="O47" i="9"/>
  <c r="T44" i="9"/>
  <c r="S44" i="9"/>
  <c r="R44" i="9"/>
  <c r="Q44" i="9"/>
  <c r="P44" i="9"/>
  <c r="O44" i="9"/>
  <c r="T45" i="9"/>
  <c r="S45" i="9"/>
  <c r="R45" i="9"/>
  <c r="Q45" i="9"/>
  <c r="P45" i="9"/>
  <c r="O45" i="9"/>
  <c r="T43" i="9"/>
  <c r="S43" i="9"/>
  <c r="R43" i="9"/>
  <c r="Q43" i="9"/>
  <c r="P43" i="9"/>
  <c r="O43" i="9"/>
  <c r="T41" i="9"/>
  <c r="S41" i="9"/>
  <c r="R41" i="9"/>
  <c r="Q41" i="9"/>
  <c r="P41" i="9"/>
  <c r="O41" i="9"/>
  <c r="T42" i="9"/>
  <c r="S42" i="9"/>
  <c r="R42" i="9"/>
  <c r="Q42" i="9"/>
  <c r="P42" i="9"/>
  <c r="O42" i="9"/>
  <c r="T40" i="9"/>
  <c r="S40" i="9"/>
  <c r="R40" i="9"/>
  <c r="Q40" i="9"/>
  <c r="P40" i="9"/>
  <c r="O40" i="9"/>
  <c r="T39" i="9"/>
  <c r="S39" i="9"/>
  <c r="R39" i="9"/>
  <c r="Q39" i="9"/>
  <c r="P39" i="9"/>
  <c r="O39" i="9"/>
  <c r="T38" i="9"/>
  <c r="S38" i="9"/>
  <c r="R38" i="9"/>
  <c r="Q38" i="9"/>
  <c r="P38" i="9"/>
  <c r="O38" i="9"/>
  <c r="T37" i="9"/>
  <c r="S37" i="9"/>
  <c r="R37" i="9"/>
  <c r="Q37" i="9"/>
  <c r="P37" i="9"/>
  <c r="O37" i="9"/>
  <c r="T36" i="9"/>
  <c r="S36" i="9"/>
  <c r="R36" i="9"/>
  <c r="Q36" i="9"/>
  <c r="P36" i="9"/>
  <c r="O36" i="9"/>
  <c r="T35" i="9"/>
  <c r="S35" i="9"/>
  <c r="R35" i="9"/>
  <c r="Q35" i="9"/>
  <c r="P35" i="9"/>
  <c r="O35" i="9"/>
  <c r="T34" i="9"/>
  <c r="S34" i="9"/>
  <c r="R34" i="9"/>
  <c r="Q34" i="9"/>
  <c r="P34" i="9"/>
  <c r="O34" i="9"/>
  <c r="T33" i="9"/>
  <c r="S33" i="9"/>
  <c r="R33" i="9"/>
  <c r="Q33" i="9"/>
  <c r="P33" i="9"/>
  <c r="O33" i="9"/>
  <c r="T32" i="9"/>
  <c r="S32" i="9"/>
  <c r="R32" i="9"/>
  <c r="Q32" i="9"/>
  <c r="P32" i="9"/>
  <c r="O32" i="9"/>
  <c r="T31" i="9"/>
  <c r="S31" i="9"/>
  <c r="R31" i="9"/>
  <c r="Q31" i="9"/>
  <c r="P31" i="9"/>
  <c r="O31" i="9"/>
  <c r="T30" i="9"/>
  <c r="S30" i="9"/>
  <c r="R30" i="9"/>
  <c r="Q30" i="9"/>
  <c r="P30" i="9"/>
  <c r="O30" i="9"/>
  <c r="T29" i="9"/>
  <c r="S29" i="9"/>
  <c r="R29" i="9"/>
  <c r="Q29" i="9"/>
  <c r="P29" i="9"/>
  <c r="O29" i="9"/>
  <c r="T28" i="9"/>
  <c r="S28" i="9"/>
  <c r="R28" i="9"/>
  <c r="Q28" i="9"/>
  <c r="P28" i="9"/>
  <c r="O28" i="9"/>
  <c r="T27" i="9"/>
  <c r="S27" i="9"/>
  <c r="R27" i="9"/>
  <c r="Q27" i="9"/>
  <c r="P27" i="9"/>
  <c r="O27" i="9"/>
  <c r="T26" i="9"/>
  <c r="S26" i="9"/>
  <c r="R26" i="9"/>
  <c r="Q26" i="9"/>
  <c r="P26" i="9"/>
  <c r="O26" i="9"/>
  <c r="T25" i="9"/>
  <c r="S25" i="9"/>
  <c r="R25" i="9"/>
  <c r="Q25" i="9"/>
  <c r="P25" i="9"/>
  <c r="O25" i="9"/>
  <c r="T24" i="9"/>
  <c r="S24" i="9"/>
  <c r="R24" i="9"/>
  <c r="Q24" i="9"/>
  <c r="P24" i="9"/>
  <c r="O24" i="9"/>
  <c r="T23" i="9"/>
  <c r="S23" i="9"/>
  <c r="R23" i="9"/>
  <c r="Q23" i="9"/>
  <c r="P23" i="9"/>
  <c r="O23" i="9"/>
  <c r="T22" i="9"/>
  <c r="S22" i="9"/>
  <c r="R22" i="9"/>
  <c r="Q22" i="9"/>
  <c r="P22" i="9"/>
  <c r="O22" i="9"/>
  <c r="T21" i="9"/>
  <c r="S21" i="9"/>
  <c r="R21" i="9"/>
  <c r="Q21" i="9"/>
  <c r="P21" i="9"/>
  <c r="O21" i="9"/>
  <c r="T20" i="9"/>
  <c r="S20" i="9"/>
  <c r="R20" i="9"/>
  <c r="Q20" i="9"/>
  <c r="P20" i="9"/>
  <c r="O20" i="9"/>
  <c r="T19" i="9"/>
  <c r="S19" i="9"/>
  <c r="R19" i="9"/>
  <c r="Q19" i="9"/>
  <c r="P19" i="9"/>
  <c r="O19" i="9"/>
  <c r="T18" i="9"/>
  <c r="S18" i="9"/>
  <c r="R18" i="9"/>
  <c r="Q18" i="9"/>
  <c r="P18" i="9"/>
  <c r="O18" i="9"/>
  <c r="T16" i="9"/>
  <c r="S16" i="9"/>
  <c r="R16" i="9"/>
  <c r="Q16" i="9"/>
  <c r="P16" i="9"/>
  <c r="O16" i="9"/>
  <c r="T17" i="9"/>
  <c r="S17" i="9"/>
  <c r="R17" i="9"/>
  <c r="Q17" i="9"/>
  <c r="P17" i="9"/>
  <c r="O17" i="9"/>
  <c r="T15" i="9"/>
  <c r="S15" i="9"/>
  <c r="R15" i="9"/>
  <c r="Q15" i="9"/>
  <c r="P15" i="9"/>
  <c r="O15" i="9"/>
  <c r="T13" i="9"/>
  <c r="S13" i="9"/>
  <c r="R13" i="9"/>
  <c r="Q13" i="9"/>
  <c r="P13" i="9"/>
  <c r="O13" i="9"/>
  <c r="T14" i="9"/>
  <c r="S14" i="9"/>
  <c r="R14" i="9"/>
  <c r="Q14" i="9"/>
  <c r="P14" i="9"/>
  <c r="O14" i="9"/>
  <c r="T12" i="9"/>
  <c r="S12" i="9"/>
  <c r="R12" i="9"/>
  <c r="Q12" i="9"/>
  <c r="P12" i="9"/>
  <c r="O12" i="9"/>
  <c r="T11" i="9"/>
  <c r="S11" i="9"/>
  <c r="R11" i="9"/>
  <c r="Q11" i="9"/>
  <c r="P11" i="9"/>
  <c r="O11" i="9"/>
  <c r="T10" i="9"/>
  <c r="S10" i="9"/>
  <c r="R10" i="9"/>
  <c r="Q10" i="9"/>
  <c r="P10" i="9"/>
  <c r="O10" i="9"/>
  <c r="T9" i="9"/>
  <c r="S9" i="9"/>
  <c r="R9" i="9"/>
  <c r="Q9" i="9"/>
  <c r="P9" i="9"/>
  <c r="O9" i="9"/>
  <c r="T8" i="9"/>
  <c r="S8" i="9"/>
  <c r="R8" i="9"/>
  <c r="Q8" i="9"/>
  <c r="P8" i="9"/>
  <c r="O8" i="9"/>
  <c r="T7" i="9"/>
  <c r="S7" i="9"/>
  <c r="R7" i="9"/>
  <c r="Q7" i="9"/>
  <c r="P7" i="9"/>
  <c r="O7" i="9"/>
  <c r="T6" i="9"/>
  <c r="S6" i="9"/>
  <c r="R6" i="9"/>
  <c r="Q6" i="9"/>
  <c r="P6" i="9"/>
  <c r="O6" i="9"/>
  <c r="T5" i="9"/>
  <c r="S5" i="9"/>
  <c r="R5" i="9"/>
  <c r="Q5" i="9"/>
  <c r="P5" i="9"/>
  <c r="O5" i="9"/>
  <c r="T4" i="9"/>
  <c r="S4" i="9"/>
  <c r="R4" i="9"/>
  <c r="Q4" i="9"/>
  <c r="P4" i="9"/>
  <c r="O4" i="9"/>
  <c r="T3" i="9"/>
  <c r="S3" i="9"/>
  <c r="R3" i="9"/>
  <c r="Q3" i="9"/>
  <c r="P3" i="9"/>
  <c r="O3" i="9"/>
  <c r="T2" i="9"/>
  <c r="S2" i="9"/>
  <c r="R2" i="9"/>
  <c r="Q2" i="9"/>
  <c r="P2" i="9"/>
  <c r="O2" i="9"/>
  <c r="V142" i="8"/>
  <c r="U142" i="8"/>
  <c r="T142" i="8"/>
  <c r="S142" i="8"/>
  <c r="Q142" i="8"/>
  <c r="V141" i="8"/>
  <c r="U141" i="8"/>
  <c r="T141" i="8"/>
  <c r="S141" i="8"/>
  <c r="Q141" i="8"/>
  <c r="V139" i="8"/>
  <c r="U139" i="8"/>
  <c r="T139" i="8"/>
  <c r="S139" i="8"/>
  <c r="Q139" i="8"/>
  <c r="V138" i="8"/>
  <c r="U138" i="8"/>
  <c r="T138" i="8"/>
  <c r="S138" i="8"/>
  <c r="Q138" i="8"/>
  <c r="V140" i="8"/>
  <c r="U140" i="8"/>
  <c r="T140" i="8"/>
  <c r="S140" i="8"/>
  <c r="Q140" i="8"/>
  <c r="V137" i="8"/>
  <c r="U137" i="8"/>
  <c r="T137" i="8"/>
  <c r="S137" i="8"/>
  <c r="Q137" i="8"/>
  <c r="V134" i="8"/>
  <c r="U134" i="8"/>
  <c r="T134" i="8"/>
  <c r="S134" i="8"/>
  <c r="Q134" i="8"/>
  <c r="V136" i="8"/>
  <c r="U136" i="8"/>
  <c r="T136" i="8"/>
  <c r="S136" i="8"/>
  <c r="Q136" i="8"/>
  <c r="V135" i="8"/>
  <c r="U135" i="8"/>
  <c r="T135" i="8"/>
  <c r="S135" i="8"/>
  <c r="Q135" i="8"/>
  <c r="V133" i="8"/>
  <c r="U133" i="8"/>
  <c r="T133" i="8"/>
  <c r="S133" i="8"/>
  <c r="Q133" i="8"/>
  <c r="V132" i="8"/>
  <c r="U132" i="8"/>
  <c r="T132" i="8"/>
  <c r="S132" i="8"/>
  <c r="Q132" i="8"/>
  <c r="V131" i="8"/>
  <c r="U131" i="8"/>
  <c r="T131" i="8"/>
  <c r="S131" i="8"/>
  <c r="Q131" i="8"/>
  <c r="V130" i="8"/>
  <c r="U130" i="8"/>
  <c r="T130" i="8"/>
  <c r="S130" i="8"/>
  <c r="Q130" i="8"/>
  <c r="V128" i="8"/>
  <c r="U128" i="8"/>
  <c r="T128" i="8"/>
  <c r="S128" i="8"/>
  <c r="Q128" i="8"/>
  <c r="V129" i="8"/>
  <c r="U129" i="8"/>
  <c r="T129" i="8"/>
  <c r="S129" i="8"/>
  <c r="Q129" i="8"/>
  <c r="V127" i="8"/>
  <c r="U127" i="8"/>
  <c r="T127" i="8"/>
  <c r="S127" i="8"/>
  <c r="Q127" i="8"/>
  <c r="V126" i="8"/>
  <c r="U126" i="8"/>
  <c r="T126" i="8"/>
  <c r="S126" i="8"/>
  <c r="Q126" i="8"/>
  <c r="V125" i="8"/>
  <c r="U125" i="8"/>
  <c r="T125" i="8"/>
  <c r="S125" i="8"/>
  <c r="Q125" i="8"/>
  <c r="V123" i="8"/>
  <c r="U123" i="8"/>
  <c r="T123" i="8"/>
  <c r="S123" i="8"/>
  <c r="Q123" i="8"/>
  <c r="V122" i="8"/>
  <c r="U122" i="8"/>
  <c r="T122" i="8"/>
  <c r="S122" i="8"/>
  <c r="Q122" i="8"/>
  <c r="V121" i="8"/>
  <c r="U121" i="8"/>
  <c r="T121" i="8"/>
  <c r="S121" i="8"/>
  <c r="Q121" i="8"/>
  <c r="V124" i="8"/>
  <c r="U124" i="8"/>
  <c r="T124" i="8"/>
  <c r="S124" i="8"/>
  <c r="Q124" i="8"/>
  <c r="V119" i="8"/>
  <c r="U119" i="8"/>
  <c r="T119" i="8"/>
  <c r="S119" i="8"/>
  <c r="Q119" i="8"/>
  <c r="V120" i="8"/>
  <c r="U120" i="8"/>
  <c r="T120" i="8"/>
  <c r="S120" i="8"/>
  <c r="Q120" i="8"/>
  <c r="V118" i="8"/>
  <c r="U118" i="8"/>
  <c r="T118" i="8"/>
  <c r="S118" i="8"/>
  <c r="Q118" i="8"/>
  <c r="V117" i="8"/>
  <c r="U117" i="8"/>
  <c r="T117" i="8"/>
  <c r="S117" i="8"/>
  <c r="Q117" i="8"/>
  <c r="V116" i="8"/>
  <c r="U116" i="8"/>
  <c r="T116" i="8"/>
  <c r="S116" i="8"/>
  <c r="Q116" i="8"/>
  <c r="V115" i="8"/>
  <c r="U115" i="8"/>
  <c r="T115" i="8"/>
  <c r="S115" i="8"/>
  <c r="Q115" i="8"/>
  <c r="V113" i="8"/>
  <c r="U113" i="8"/>
  <c r="T113" i="8"/>
  <c r="S113" i="8"/>
  <c r="Q113" i="8"/>
  <c r="V112" i="8"/>
  <c r="U112" i="8"/>
  <c r="T112" i="8"/>
  <c r="S112" i="8"/>
  <c r="Q112" i="8"/>
  <c r="V114" i="8"/>
  <c r="U114" i="8"/>
  <c r="T114" i="8"/>
  <c r="S114" i="8"/>
  <c r="Q114" i="8"/>
  <c r="V111" i="8"/>
  <c r="U111" i="8"/>
  <c r="T111" i="8"/>
  <c r="S111" i="8"/>
  <c r="Q111" i="8"/>
  <c r="V110" i="8"/>
  <c r="U110" i="8"/>
  <c r="T110" i="8"/>
  <c r="S110" i="8"/>
  <c r="Q110" i="8"/>
  <c r="V109" i="8"/>
  <c r="U109" i="8"/>
  <c r="T109" i="8"/>
  <c r="S109" i="8"/>
  <c r="Q109" i="8"/>
  <c r="V108" i="8"/>
  <c r="U108" i="8"/>
  <c r="T108" i="8"/>
  <c r="S108" i="8"/>
  <c r="Q108" i="8"/>
  <c r="V107" i="8"/>
  <c r="U107" i="8"/>
  <c r="T107" i="8"/>
  <c r="S107" i="8"/>
  <c r="Q107" i="8"/>
  <c r="V104" i="8"/>
  <c r="U104" i="8"/>
  <c r="T104" i="8"/>
  <c r="S104" i="8"/>
  <c r="Q104" i="8"/>
  <c r="V105" i="8"/>
  <c r="U105" i="8"/>
  <c r="T105" i="8"/>
  <c r="S105" i="8"/>
  <c r="Q105" i="8"/>
  <c r="V106" i="8"/>
  <c r="U106" i="8"/>
  <c r="T106" i="8"/>
  <c r="S106" i="8"/>
  <c r="Q106" i="8"/>
  <c r="V102" i="8"/>
  <c r="U102" i="8"/>
  <c r="T102" i="8"/>
  <c r="S102" i="8"/>
  <c r="Q102" i="8"/>
  <c r="V103" i="8"/>
  <c r="U103" i="8"/>
  <c r="T103" i="8"/>
  <c r="S103" i="8"/>
  <c r="Q103" i="8"/>
  <c r="V100" i="8"/>
  <c r="U100" i="8"/>
  <c r="T100" i="8"/>
  <c r="S100" i="8"/>
  <c r="Q100" i="8"/>
  <c r="V99" i="8"/>
  <c r="U99" i="8"/>
  <c r="T99" i="8"/>
  <c r="S99" i="8"/>
  <c r="Q99" i="8"/>
  <c r="V101" i="8"/>
  <c r="U101" i="8"/>
  <c r="T101" i="8"/>
  <c r="S101" i="8"/>
  <c r="Q101" i="8"/>
  <c r="V98" i="8"/>
  <c r="U98" i="8"/>
  <c r="T98" i="8"/>
  <c r="S98" i="8"/>
  <c r="Q98" i="8"/>
  <c r="V97" i="8"/>
  <c r="U97" i="8"/>
  <c r="T97" i="8"/>
  <c r="S97" i="8"/>
  <c r="Q97" i="8"/>
  <c r="V96" i="8"/>
  <c r="U96" i="8"/>
  <c r="T96" i="8"/>
  <c r="S96" i="8"/>
  <c r="Q96" i="8"/>
  <c r="V95" i="8"/>
  <c r="U95" i="8"/>
  <c r="T95" i="8"/>
  <c r="S95" i="8"/>
  <c r="Q95" i="8"/>
  <c r="V94" i="8"/>
  <c r="U94" i="8"/>
  <c r="T94" i="8"/>
  <c r="S94" i="8"/>
  <c r="Q94" i="8"/>
  <c r="V91" i="8"/>
  <c r="U91" i="8"/>
  <c r="T91" i="8"/>
  <c r="S91" i="8"/>
  <c r="Q91" i="8"/>
  <c r="V92" i="8"/>
  <c r="U92" i="8"/>
  <c r="T92" i="8"/>
  <c r="S92" i="8"/>
  <c r="Q92" i="8"/>
  <c r="V93" i="8"/>
  <c r="U93" i="8"/>
  <c r="T93" i="8"/>
  <c r="S93" i="8"/>
  <c r="Q93" i="8"/>
  <c r="V90" i="8"/>
  <c r="U90" i="8"/>
  <c r="T90" i="8"/>
  <c r="S90" i="8"/>
  <c r="Q90" i="8"/>
  <c r="V88" i="8"/>
  <c r="U88" i="8"/>
  <c r="T88" i="8"/>
  <c r="S88" i="8"/>
  <c r="Q88" i="8"/>
  <c r="V89" i="8"/>
  <c r="U89" i="8"/>
  <c r="T89" i="8"/>
  <c r="S89" i="8"/>
  <c r="Q89" i="8"/>
  <c r="V87" i="8"/>
  <c r="U87" i="8"/>
  <c r="T87" i="8"/>
  <c r="S87" i="8"/>
  <c r="Q87" i="8"/>
  <c r="V86" i="8"/>
  <c r="U86" i="8"/>
  <c r="T86" i="8"/>
  <c r="S86" i="8"/>
  <c r="Q86" i="8"/>
  <c r="V85" i="8"/>
  <c r="U85" i="8"/>
  <c r="T85" i="8"/>
  <c r="S85" i="8"/>
  <c r="Q85" i="8"/>
  <c r="V84" i="8"/>
  <c r="U84" i="8"/>
  <c r="T84" i="8"/>
  <c r="S84" i="8"/>
  <c r="Q84" i="8"/>
  <c r="V81" i="8"/>
  <c r="U81" i="8"/>
  <c r="T81" i="8"/>
  <c r="S81" i="8"/>
  <c r="Q81" i="8"/>
  <c r="V82" i="8"/>
  <c r="U82" i="8"/>
  <c r="T82" i="8"/>
  <c r="S82" i="8"/>
  <c r="Q82" i="8"/>
  <c r="V83" i="8"/>
  <c r="U83" i="8"/>
  <c r="T83" i="8"/>
  <c r="S83" i="8"/>
  <c r="Q83" i="8"/>
  <c r="V79" i="8"/>
  <c r="U79" i="8"/>
  <c r="T79" i="8"/>
  <c r="S79" i="8"/>
  <c r="Q79" i="8"/>
  <c r="V80" i="8"/>
  <c r="U80" i="8"/>
  <c r="T80" i="8"/>
  <c r="S80" i="8"/>
  <c r="Q80" i="8"/>
  <c r="V78" i="8"/>
  <c r="U78" i="8"/>
  <c r="T78" i="8"/>
  <c r="S78" i="8"/>
  <c r="Q78" i="8"/>
  <c r="V77" i="8"/>
  <c r="U77" i="8"/>
  <c r="T77" i="8"/>
  <c r="S77" i="8"/>
  <c r="Q77" i="8"/>
  <c r="V76" i="8"/>
  <c r="U76" i="8"/>
  <c r="T76" i="8"/>
  <c r="S76" i="8"/>
  <c r="Q76" i="8"/>
  <c r="V73" i="8"/>
  <c r="U73" i="8"/>
  <c r="T73" i="8"/>
  <c r="S73" i="8"/>
  <c r="Q73" i="8"/>
  <c r="V75" i="8"/>
  <c r="U75" i="8"/>
  <c r="T75" i="8"/>
  <c r="S75" i="8"/>
  <c r="Q75" i="8"/>
  <c r="V74" i="8"/>
  <c r="U74" i="8"/>
  <c r="T74" i="8"/>
  <c r="S74" i="8"/>
  <c r="Q74" i="8"/>
  <c r="V72" i="8"/>
  <c r="U72" i="8"/>
  <c r="T72" i="8"/>
  <c r="S72" i="8"/>
  <c r="Q72" i="8"/>
  <c r="V70" i="8"/>
  <c r="U70" i="8"/>
  <c r="T70" i="8"/>
  <c r="S70" i="8"/>
  <c r="Q70" i="8"/>
  <c r="V71" i="8"/>
  <c r="U71" i="8"/>
  <c r="T71" i="8"/>
  <c r="S71" i="8"/>
  <c r="Q71" i="8"/>
  <c r="V69" i="8"/>
  <c r="U69" i="8"/>
  <c r="T69" i="8"/>
  <c r="S69" i="8"/>
  <c r="Q69" i="8"/>
  <c r="V68" i="8"/>
  <c r="U68" i="8"/>
  <c r="T68" i="8"/>
  <c r="S68" i="8"/>
  <c r="Q68" i="8"/>
  <c r="V67" i="8"/>
  <c r="U67" i="8"/>
  <c r="T67" i="8"/>
  <c r="S67" i="8"/>
  <c r="Q67" i="8"/>
  <c r="V66" i="8"/>
  <c r="U66" i="8"/>
  <c r="T66" i="8"/>
  <c r="S66" i="8"/>
  <c r="Q66" i="8"/>
  <c r="V65" i="8"/>
  <c r="U65" i="8"/>
  <c r="T65" i="8"/>
  <c r="S65" i="8"/>
  <c r="Q65" i="8"/>
  <c r="V63" i="8"/>
  <c r="U63" i="8"/>
  <c r="T63" i="8"/>
  <c r="S63" i="8"/>
  <c r="Q63" i="8"/>
  <c r="V64" i="8"/>
  <c r="U64" i="8"/>
  <c r="T64" i="8"/>
  <c r="S64" i="8"/>
  <c r="Q64" i="8"/>
  <c r="V62" i="8"/>
  <c r="U62" i="8"/>
  <c r="T62" i="8"/>
  <c r="S62" i="8"/>
  <c r="Q62" i="8"/>
  <c r="V61" i="8"/>
  <c r="U61" i="8"/>
  <c r="T61" i="8"/>
  <c r="S61" i="8"/>
  <c r="Q61" i="8"/>
  <c r="V59" i="8"/>
  <c r="U59" i="8"/>
  <c r="T59" i="8"/>
  <c r="S59" i="8"/>
  <c r="Q59" i="8"/>
  <c r="V60" i="8"/>
  <c r="U60" i="8"/>
  <c r="T60" i="8"/>
  <c r="S60" i="8"/>
  <c r="Q60" i="8"/>
  <c r="V58" i="8"/>
  <c r="U58" i="8"/>
  <c r="T58" i="8"/>
  <c r="S58" i="8"/>
  <c r="Q58" i="8"/>
  <c r="V57" i="8"/>
  <c r="U57" i="8"/>
  <c r="T57" i="8"/>
  <c r="S57" i="8"/>
  <c r="Q57" i="8"/>
  <c r="V56" i="8"/>
  <c r="U56" i="8"/>
  <c r="T56" i="8"/>
  <c r="S56" i="8"/>
  <c r="Q56" i="8"/>
  <c r="V55" i="8"/>
  <c r="U55" i="8"/>
  <c r="T55" i="8"/>
  <c r="S55" i="8"/>
  <c r="Q55" i="8"/>
  <c r="V54" i="8"/>
  <c r="U54" i="8"/>
  <c r="T54" i="8"/>
  <c r="S54" i="8"/>
  <c r="Q54" i="8"/>
  <c r="V53" i="8"/>
  <c r="U53" i="8"/>
  <c r="T53" i="8"/>
  <c r="S53" i="8"/>
  <c r="Q53" i="8"/>
  <c r="V52" i="8"/>
  <c r="U52" i="8"/>
  <c r="T52" i="8"/>
  <c r="S52" i="8"/>
  <c r="Q52" i="8"/>
  <c r="V50" i="8"/>
  <c r="U50" i="8"/>
  <c r="T50" i="8"/>
  <c r="S50" i="8"/>
  <c r="Q50" i="8"/>
  <c r="V51" i="8"/>
  <c r="U51" i="8"/>
  <c r="T51" i="8"/>
  <c r="S51" i="8"/>
  <c r="Q51" i="8"/>
  <c r="V49" i="8"/>
  <c r="U49" i="8"/>
  <c r="T49" i="8"/>
  <c r="S49" i="8"/>
  <c r="Q49" i="8"/>
  <c r="V48" i="8"/>
  <c r="U48" i="8"/>
  <c r="T48" i="8"/>
  <c r="S48" i="8"/>
  <c r="Q48" i="8"/>
  <c r="V46" i="8"/>
  <c r="U46" i="8"/>
  <c r="T46" i="8"/>
  <c r="S46" i="8"/>
  <c r="Q46" i="8"/>
  <c r="V47" i="8"/>
  <c r="U47" i="8"/>
  <c r="T47" i="8"/>
  <c r="S47" i="8"/>
  <c r="Q47" i="8"/>
  <c r="V45" i="8"/>
  <c r="U45" i="8"/>
  <c r="T45" i="8"/>
  <c r="S45" i="8"/>
  <c r="Q45" i="8"/>
  <c r="V44" i="8"/>
  <c r="U44" i="8"/>
  <c r="T44" i="8"/>
  <c r="S44" i="8"/>
  <c r="Q44" i="8"/>
  <c r="V43" i="8"/>
  <c r="U43" i="8"/>
  <c r="T43" i="8"/>
  <c r="S43" i="8"/>
  <c r="Q43" i="8"/>
  <c r="V42" i="8"/>
  <c r="U42" i="8"/>
  <c r="T42" i="8"/>
  <c r="S42" i="8"/>
  <c r="Q42" i="8"/>
  <c r="V41" i="8"/>
  <c r="U41" i="8"/>
  <c r="T41" i="8"/>
  <c r="S41" i="8"/>
  <c r="Q41" i="8"/>
  <c r="V40" i="8"/>
  <c r="U40" i="8"/>
  <c r="T40" i="8"/>
  <c r="S40" i="8"/>
  <c r="Q40" i="8"/>
  <c r="V39" i="8"/>
  <c r="U39" i="8"/>
  <c r="T39" i="8"/>
  <c r="S39" i="8"/>
  <c r="Q39" i="8"/>
  <c r="V38" i="8"/>
  <c r="U38" i="8"/>
  <c r="T38" i="8"/>
  <c r="S38" i="8"/>
  <c r="Q38" i="8"/>
  <c r="V37" i="8"/>
  <c r="U37" i="8"/>
  <c r="T37" i="8"/>
  <c r="S37" i="8"/>
  <c r="Q37" i="8"/>
  <c r="V36" i="8"/>
  <c r="U36" i="8"/>
  <c r="T36" i="8"/>
  <c r="S36" i="8"/>
  <c r="Q36" i="8"/>
  <c r="V35" i="8"/>
  <c r="U35" i="8"/>
  <c r="T35" i="8"/>
  <c r="S35" i="8"/>
  <c r="Q35" i="8"/>
  <c r="V34" i="8"/>
  <c r="U34" i="8"/>
  <c r="T34" i="8"/>
  <c r="S34" i="8"/>
  <c r="Q34" i="8"/>
  <c r="V33" i="8"/>
  <c r="U33" i="8"/>
  <c r="T33" i="8"/>
  <c r="S33" i="8"/>
  <c r="Q33" i="8"/>
  <c r="V32" i="8"/>
  <c r="U32" i="8"/>
  <c r="T32" i="8"/>
  <c r="S32" i="8"/>
  <c r="Q32" i="8"/>
  <c r="V30" i="8"/>
  <c r="U30" i="8"/>
  <c r="T30" i="8"/>
  <c r="S30" i="8"/>
  <c r="Q30" i="8"/>
  <c r="V31" i="8"/>
  <c r="U31" i="8"/>
  <c r="T31" i="8"/>
  <c r="S31" i="8"/>
  <c r="Q31" i="8"/>
  <c r="V28" i="8"/>
  <c r="U28" i="8"/>
  <c r="T28" i="8"/>
  <c r="S28" i="8"/>
  <c r="Q28" i="8"/>
  <c r="V29" i="8"/>
  <c r="U29" i="8"/>
  <c r="T29" i="8"/>
  <c r="S29" i="8"/>
  <c r="Q29" i="8"/>
  <c r="V27" i="8"/>
  <c r="U27" i="8"/>
  <c r="T27" i="8"/>
  <c r="S27" i="8"/>
  <c r="Q27" i="8"/>
  <c r="V25" i="8"/>
  <c r="U25" i="8"/>
  <c r="T25" i="8"/>
  <c r="S25" i="8"/>
  <c r="Q25" i="8"/>
  <c r="V26" i="8"/>
  <c r="U26" i="8"/>
  <c r="T26" i="8"/>
  <c r="S26" i="8"/>
  <c r="Q26" i="8"/>
  <c r="V24" i="8"/>
  <c r="U24" i="8"/>
  <c r="T24" i="8"/>
  <c r="S24" i="8"/>
  <c r="Q24" i="8"/>
  <c r="V23" i="8"/>
  <c r="U23" i="8"/>
  <c r="T23" i="8"/>
  <c r="S23" i="8"/>
  <c r="Q23" i="8"/>
  <c r="V22" i="8"/>
  <c r="U22" i="8"/>
  <c r="T22" i="8"/>
  <c r="S22" i="8"/>
  <c r="Q22" i="8"/>
  <c r="V21" i="8"/>
  <c r="U21" i="8"/>
  <c r="T21" i="8"/>
  <c r="S21" i="8"/>
  <c r="Q21" i="8"/>
  <c r="V20" i="8"/>
  <c r="U20" i="8"/>
  <c r="T20" i="8"/>
  <c r="S20" i="8"/>
  <c r="Q20" i="8"/>
  <c r="V19" i="8"/>
  <c r="U19" i="8"/>
  <c r="T19" i="8"/>
  <c r="S19" i="8"/>
  <c r="Q19" i="8"/>
  <c r="V18" i="8"/>
  <c r="U18" i="8"/>
  <c r="T18" i="8"/>
  <c r="S18" i="8"/>
  <c r="Q18" i="8"/>
  <c r="V17" i="8"/>
  <c r="U17" i="8"/>
  <c r="T17" i="8"/>
  <c r="S17" i="8"/>
  <c r="Q17" i="8"/>
  <c r="V16" i="8"/>
  <c r="U16" i="8"/>
  <c r="T16" i="8"/>
  <c r="S16" i="8"/>
  <c r="Q16" i="8"/>
  <c r="V15" i="8"/>
  <c r="U15" i="8"/>
  <c r="T15" i="8"/>
  <c r="S15" i="8"/>
  <c r="Q15" i="8"/>
  <c r="V14" i="8"/>
  <c r="U14" i="8"/>
  <c r="T14" i="8"/>
  <c r="S14" i="8"/>
  <c r="Q14" i="8"/>
  <c r="V13" i="8"/>
  <c r="U13" i="8"/>
  <c r="T13" i="8"/>
  <c r="S13" i="8"/>
  <c r="Q13" i="8"/>
  <c r="V12" i="8"/>
  <c r="U12" i="8"/>
  <c r="T12" i="8"/>
  <c r="S12" i="8"/>
  <c r="Q12" i="8"/>
  <c r="V10" i="8"/>
  <c r="U10" i="8"/>
  <c r="T10" i="8"/>
  <c r="S10" i="8"/>
  <c r="Q10" i="8"/>
  <c r="V11" i="8"/>
  <c r="U11" i="8"/>
  <c r="T11" i="8"/>
  <c r="S11" i="8"/>
  <c r="Q11" i="8"/>
  <c r="V9" i="8"/>
  <c r="U9" i="8"/>
  <c r="T9" i="8"/>
  <c r="S9" i="8"/>
  <c r="Q9" i="8"/>
  <c r="V8" i="8"/>
  <c r="U8" i="8"/>
  <c r="T8" i="8"/>
  <c r="S8" i="8"/>
  <c r="Q8" i="8"/>
  <c r="V7" i="8"/>
  <c r="U7" i="8"/>
  <c r="T7" i="8"/>
  <c r="S7" i="8"/>
  <c r="Q7" i="8"/>
  <c r="V6" i="8"/>
  <c r="U6" i="8"/>
  <c r="T6" i="8"/>
  <c r="S6" i="8"/>
  <c r="Q6" i="8"/>
  <c r="V5" i="8"/>
  <c r="U5" i="8"/>
  <c r="T5" i="8"/>
  <c r="S5" i="8"/>
  <c r="Q5" i="8"/>
  <c r="V4" i="8"/>
  <c r="U4" i="8"/>
  <c r="T4" i="8"/>
  <c r="S4" i="8"/>
  <c r="Q4" i="8"/>
  <c r="V3" i="8"/>
  <c r="U3" i="8"/>
  <c r="T3" i="8"/>
  <c r="S3" i="8"/>
  <c r="Q3" i="8"/>
  <c r="V2" i="8"/>
  <c r="U2" i="8"/>
  <c r="T2" i="8"/>
  <c r="S2" i="8"/>
  <c r="Q2" i="8"/>
  <c r="P32" i="7"/>
  <c r="O32" i="7"/>
  <c r="N32" i="7"/>
  <c r="M32" i="7"/>
  <c r="L32" i="7"/>
  <c r="K32" i="7"/>
  <c r="P31" i="7"/>
  <c r="O31" i="7"/>
  <c r="N31" i="7"/>
  <c r="M31" i="7"/>
  <c r="L31" i="7"/>
  <c r="K31" i="7"/>
  <c r="P30" i="7"/>
  <c r="O30" i="7"/>
  <c r="N30" i="7"/>
  <c r="M30" i="7"/>
  <c r="L30" i="7"/>
  <c r="K30" i="7"/>
  <c r="P29" i="7"/>
  <c r="O29" i="7"/>
  <c r="N29" i="7"/>
  <c r="M29" i="7"/>
  <c r="L29" i="7"/>
  <c r="K29" i="7"/>
  <c r="P27" i="7"/>
  <c r="O27" i="7"/>
  <c r="N27" i="7"/>
  <c r="M27" i="7"/>
  <c r="L27" i="7"/>
  <c r="K27" i="7"/>
  <c r="P28" i="7"/>
  <c r="O28" i="7"/>
  <c r="N28" i="7"/>
  <c r="M28" i="7"/>
  <c r="L28" i="7"/>
  <c r="K28" i="7"/>
  <c r="P26" i="7"/>
  <c r="O26" i="7"/>
  <c r="N26" i="7"/>
  <c r="M26" i="7"/>
  <c r="L26" i="7"/>
  <c r="K26" i="7"/>
  <c r="P25" i="7"/>
  <c r="O25" i="7"/>
  <c r="N25" i="7"/>
  <c r="M25" i="7"/>
  <c r="L25" i="7"/>
  <c r="K25" i="7"/>
  <c r="P24" i="7"/>
  <c r="O24" i="7"/>
  <c r="N24" i="7"/>
  <c r="M24" i="7"/>
  <c r="L24" i="7"/>
  <c r="K24" i="7"/>
  <c r="P23" i="7"/>
  <c r="O23" i="7"/>
  <c r="N23" i="7"/>
  <c r="M23" i="7"/>
  <c r="L23" i="7"/>
  <c r="K23" i="7"/>
  <c r="P22" i="7"/>
  <c r="O22" i="7"/>
  <c r="N22" i="7"/>
  <c r="M22" i="7"/>
  <c r="L22" i="7"/>
  <c r="K22" i="7"/>
  <c r="P21" i="7"/>
  <c r="O21" i="7"/>
  <c r="N21" i="7"/>
  <c r="M21" i="7"/>
  <c r="L21" i="7"/>
  <c r="K21" i="7"/>
  <c r="P20" i="7"/>
  <c r="O20" i="7"/>
  <c r="N20" i="7"/>
  <c r="M20" i="7"/>
  <c r="L20" i="7"/>
  <c r="K20" i="7"/>
  <c r="P19" i="7"/>
  <c r="O19" i="7"/>
  <c r="N19" i="7"/>
  <c r="M19" i="7"/>
  <c r="L19" i="7"/>
  <c r="K19" i="7"/>
  <c r="P18" i="7"/>
  <c r="O18" i="7"/>
  <c r="N18" i="7"/>
  <c r="M18" i="7"/>
  <c r="L18" i="7"/>
  <c r="K18" i="7"/>
  <c r="P17" i="7"/>
  <c r="O17" i="7"/>
  <c r="N17" i="7"/>
  <c r="M17" i="7"/>
  <c r="L17" i="7"/>
  <c r="K17" i="7"/>
  <c r="P16" i="7"/>
  <c r="O16" i="7"/>
  <c r="N16" i="7"/>
  <c r="M16" i="7"/>
  <c r="L16" i="7"/>
  <c r="K16" i="7"/>
  <c r="P15" i="7"/>
  <c r="O15" i="7"/>
  <c r="N15" i="7"/>
  <c r="M15" i="7"/>
  <c r="L15" i="7"/>
  <c r="K15" i="7"/>
  <c r="P14" i="7"/>
  <c r="O14" i="7"/>
  <c r="N14" i="7"/>
  <c r="M14" i="7"/>
  <c r="L14" i="7"/>
  <c r="K14" i="7"/>
  <c r="P13" i="7"/>
  <c r="O13" i="7"/>
  <c r="N13" i="7"/>
  <c r="M13" i="7"/>
  <c r="L13" i="7"/>
  <c r="K13" i="7"/>
  <c r="P12" i="7"/>
  <c r="O12" i="7"/>
  <c r="N12" i="7"/>
  <c r="M12" i="7"/>
  <c r="L12" i="7"/>
  <c r="K12" i="7"/>
  <c r="P11" i="7"/>
  <c r="O11" i="7"/>
  <c r="N11" i="7"/>
  <c r="M11" i="7"/>
  <c r="L11" i="7"/>
  <c r="K11" i="7"/>
  <c r="P10" i="7"/>
  <c r="O10" i="7"/>
  <c r="N10" i="7"/>
  <c r="M10" i="7"/>
  <c r="L10" i="7"/>
  <c r="K10" i="7"/>
  <c r="P9" i="7"/>
  <c r="O9" i="7"/>
  <c r="N9" i="7"/>
  <c r="M9" i="7"/>
  <c r="L9" i="7"/>
  <c r="K9" i="7"/>
  <c r="P7" i="7"/>
  <c r="O7" i="7"/>
  <c r="N7" i="7"/>
  <c r="M7" i="7"/>
  <c r="L7" i="7"/>
  <c r="K7" i="7"/>
  <c r="P8" i="7"/>
  <c r="O8" i="7"/>
  <c r="N8" i="7"/>
  <c r="M8" i="7"/>
  <c r="L8" i="7"/>
  <c r="K8" i="7"/>
  <c r="P6" i="7"/>
  <c r="O6" i="7"/>
  <c r="N6" i="7"/>
  <c r="M6" i="7"/>
  <c r="L6" i="7"/>
  <c r="K6" i="7"/>
  <c r="P5" i="7"/>
  <c r="O5" i="7"/>
  <c r="N5" i="7"/>
  <c r="M5" i="7"/>
  <c r="L5" i="7"/>
  <c r="K5" i="7"/>
  <c r="P4" i="7"/>
  <c r="O4" i="7"/>
  <c r="N4" i="7"/>
  <c r="M4" i="7"/>
  <c r="L4" i="7"/>
  <c r="K4" i="7"/>
  <c r="P3" i="7"/>
  <c r="O3" i="7"/>
  <c r="N3" i="7"/>
  <c r="M3" i="7"/>
  <c r="L3" i="7"/>
  <c r="K3" i="7"/>
  <c r="P2" i="7"/>
  <c r="O2" i="7"/>
  <c r="N2" i="7"/>
  <c r="M2" i="7"/>
  <c r="L2" i="7"/>
  <c r="K2" i="7"/>
  <c r="V2" i="6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7" i="6"/>
  <c r="V56" i="6"/>
  <c r="V58" i="6"/>
  <c r="V59" i="6"/>
  <c r="V60" i="6"/>
  <c r="V61" i="6"/>
  <c r="V63" i="6"/>
  <c r="V62" i="6"/>
  <c r="V64" i="6"/>
  <c r="V65" i="6"/>
  <c r="V66" i="6"/>
  <c r="V67" i="6"/>
  <c r="V69" i="6"/>
  <c r="V68" i="6"/>
  <c r="V70" i="6"/>
  <c r="V71" i="6"/>
  <c r="V72" i="6"/>
  <c r="V73" i="6"/>
  <c r="V74" i="6"/>
  <c r="V75" i="6"/>
  <c r="V76" i="6"/>
  <c r="V77" i="6"/>
  <c r="V78" i="6"/>
  <c r="V79" i="6"/>
  <c r="V80" i="6"/>
  <c r="V81" i="6"/>
  <c r="V83" i="6"/>
  <c r="V82" i="6"/>
  <c r="V84" i="6"/>
  <c r="V85" i="6"/>
  <c r="V86" i="6"/>
  <c r="V87" i="6"/>
  <c r="V89" i="6"/>
  <c r="V88" i="6"/>
  <c r="V90" i="6"/>
  <c r="V91" i="6"/>
  <c r="V93" i="6"/>
  <c r="V92" i="6"/>
  <c r="V94" i="6"/>
  <c r="V95" i="6"/>
  <c r="V98" i="6"/>
  <c r="V100" i="6"/>
  <c r="V99" i="6"/>
  <c r="V97" i="6"/>
  <c r="V96" i="6"/>
  <c r="V104" i="6"/>
  <c r="V101" i="6"/>
  <c r="V102" i="6"/>
  <c r="V103" i="6"/>
  <c r="V107" i="6"/>
  <c r="V105" i="6"/>
  <c r="V106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T2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7" i="6"/>
  <c r="T56" i="6"/>
  <c r="T58" i="6"/>
  <c r="T59" i="6"/>
  <c r="T60" i="6"/>
  <c r="T61" i="6"/>
  <c r="T63" i="6"/>
  <c r="T62" i="6"/>
  <c r="T64" i="6"/>
  <c r="T65" i="6"/>
  <c r="T66" i="6"/>
  <c r="T67" i="6"/>
  <c r="T69" i="6"/>
  <c r="T68" i="6"/>
  <c r="T70" i="6"/>
  <c r="T71" i="6"/>
  <c r="T72" i="6"/>
  <c r="T73" i="6"/>
  <c r="T74" i="6"/>
  <c r="T75" i="6"/>
  <c r="T76" i="6"/>
  <c r="T77" i="6"/>
  <c r="T78" i="6"/>
  <c r="T79" i="6"/>
  <c r="T80" i="6"/>
  <c r="T81" i="6"/>
  <c r="T83" i="6"/>
  <c r="T82" i="6"/>
  <c r="T84" i="6"/>
  <c r="T85" i="6"/>
  <c r="T86" i="6"/>
  <c r="T87" i="6"/>
  <c r="T89" i="6"/>
  <c r="T88" i="6"/>
  <c r="T90" i="6"/>
  <c r="T91" i="6"/>
  <c r="T93" i="6"/>
  <c r="T92" i="6"/>
  <c r="T94" i="6"/>
  <c r="T95" i="6"/>
  <c r="T98" i="6"/>
  <c r="T100" i="6"/>
  <c r="T99" i="6"/>
  <c r="T97" i="6"/>
  <c r="T96" i="6"/>
  <c r="T104" i="6"/>
  <c r="T101" i="6"/>
  <c r="T102" i="6"/>
  <c r="T103" i="6"/>
  <c r="T107" i="6"/>
  <c r="T105" i="6"/>
  <c r="T106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U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7" i="6"/>
  <c r="U56" i="6"/>
  <c r="U58" i="6"/>
  <c r="U59" i="6"/>
  <c r="U60" i="6"/>
  <c r="U61" i="6"/>
  <c r="U63" i="6"/>
  <c r="U62" i="6"/>
  <c r="U64" i="6"/>
  <c r="U65" i="6"/>
  <c r="U66" i="6"/>
  <c r="U67" i="6"/>
  <c r="U69" i="6"/>
  <c r="U68" i="6"/>
  <c r="U70" i="6"/>
  <c r="U71" i="6"/>
  <c r="U72" i="6"/>
  <c r="U73" i="6"/>
  <c r="U74" i="6"/>
  <c r="U75" i="6"/>
  <c r="U76" i="6"/>
  <c r="U77" i="6"/>
  <c r="U78" i="6"/>
  <c r="U79" i="6"/>
  <c r="U80" i="6"/>
  <c r="U81" i="6"/>
  <c r="U83" i="6"/>
  <c r="U82" i="6"/>
  <c r="U84" i="6"/>
  <c r="U85" i="6"/>
  <c r="U86" i="6"/>
  <c r="U87" i="6"/>
  <c r="U89" i="6"/>
  <c r="U88" i="6"/>
  <c r="U90" i="6"/>
  <c r="U91" i="6"/>
  <c r="U93" i="6"/>
  <c r="U92" i="6"/>
  <c r="U94" i="6"/>
  <c r="U95" i="6"/>
  <c r="U98" i="6"/>
  <c r="U100" i="6"/>
  <c r="U99" i="6"/>
  <c r="U97" i="6"/>
  <c r="U96" i="6"/>
  <c r="U104" i="6"/>
  <c r="U101" i="6"/>
  <c r="U102" i="6"/>
  <c r="U103" i="6"/>
  <c r="U107" i="6"/>
  <c r="U105" i="6"/>
  <c r="U106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S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7" i="6"/>
  <c r="S56" i="6"/>
  <c r="S58" i="6"/>
  <c r="S59" i="6"/>
  <c r="S60" i="6"/>
  <c r="S61" i="6"/>
  <c r="S63" i="6"/>
  <c r="S62" i="6"/>
  <c r="S64" i="6"/>
  <c r="S65" i="6"/>
  <c r="S66" i="6"/>
  <c r="S67" i="6"/>
  <c r="S69" i="6"/>
  <c r="S68" i="6"/>
  <c r="S70" i="6"/>
  <c r="S71" i="6"/>
  <c r="S72" i="6"/>
  <c r="S73" i="6"/>
  <c r="S74" i="6"/>
  <c r="S75" i="6"/>
  <c r="S76" i="6"/>
  <c r="S77" i="6"/>
  <c r="S78" i="6"/>
  <c r="S79" i="6"/>
  <c r="S80" i="6"/>
  <c r="S81" i="6"/>
  <c r="S83" i="6"/>
  <c r="S82" i="6"/>
  <c r="S84" i="6"/>
  <c r="S85" i="6"/>
  <c r="S86" i="6"/>
  <c r="S87" i="6"/>
  <c r="S89" i="6"/>
  <c r="S88" i="6"/>
  <c r="S90" i="6"/>
  <c r="S91" i="6"/>
  <c r="S93" i="6"/>
  <c r="S92" i="6"/>
  <c r="S94" i="6"/>
  <c r="S95" i="6"/>
  <c r="S98" i="6"/>
  <c r="S100" i="6"/>
  <c r="S99" i="6"/>
  <c r="S97" i="6"/>
  <c r="S96" i="6"/>
  <c r="S104" i="6"/>
  <c r="S101" i="6"/>
  <c r="S102" i="6"/>
  <c r="S103" i="6"/>
  <c r="S107" i="6"/>
  <c r="S105" i="6"/>
  <c r="S106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R2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8" i="6"/>
  <c r="R27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7" i="6"/>
  <c r="R56" i="6"/>
  <c r="R58" i="6"/>
  <c r="R59" i="6"/>
  <c r="R60" i="6"/>
  <c r="R61" i="6"/>
  <c r="R62" i="6"/>
  <c r="R63" i="6"/>
  <c r="R64" i="6"/>
  <c r="R65" i="6"/>
  <c r="R66" i="6"/>
  <c r="R67" i="6"/>
  <c r="R69" i="6"/>
  <c r="R68" i="6"/>
  <c r="R70" i="6"/>
  <c r="R71" i="6"/>
  <c r="R72" i="6"/>
  <c r="R73" i="6"/>
  <c r="R75" i="6"/>
  <c r="R76" i="6"/>
  <c r="R74" i="6"/>
  <c r="R77" i="6"/>
  <c r="R78" i="6"/>
  <c r="R79" i="6"/>
  <c r="R80" i="6"/>
  <c r="R81" i="6"/>
  <c r="R83" i="6"/>
  <c r="R82" i="6"/>
  <c r="R84" i="6"/>
  <c r="R85" i="6"/>
  <c r="R86" i="6"/>
  <c r="R87" i="6"/>
  <c r="R89" i="6"/>
  <c r="R88" i="6"/>
  <c r="R90" i="6"/>
  <c r="R91" i="6"/>
  <c r="R93" i="6"/>
  <c r="R92" i="6"/>
  <c r="R94" i="6"/>
  <c r="R95" i="6"/>
  <c r="R98" i="6"/>
  <c r="R100" i="6"/>
  <c r="R99" i="6"/>
  <c r="R97" i="6"/>
  <c r="R96" i="6"/>
  <c r="R104" i="6"/>
  <c r="R101" i="6"/>
  <c r="R102" i="6"/>
  <c r="R103" i="6"/>
  <c r="R107" i="6"/>
  <c r="R105" i="6"/>
  <c r="R106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8" i="6"/>
  <c r="Q27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7" i="6"/>
  <c r="Q56" i="6"/>
  <c r="Q58" i="6"/>
  <c r="Q59" i="6"/>
  <c r="Q60" i="6"/>
  <c r="Q61" i="6"/>
  <c r="Q62" i="6"/>
  <c r="Q63" i="6"/>
  <c r="Q64" i="6"/>
  <c r="Q65" i="6"/>
  <c r="Q66" i="6"/>
  <c r="Q67" i="6"/>
  <c r="Q69" i="6"/>
  <c r="Q68" i="6"/>
  <c r="Q70" i="6"/>
  <c r="Q71" i="6"/>
  <c r="Q72" i="6"/>
  <c r="Q73" i="6"/>
  <c r="Q75" i="6"/>
  <c r="Q76" i="6"/>
  <c r="Q74" i="6"/>
  <c r="Q77" i="6"/>
  <c r="Q78" i="6"/>
  <c r="Q79" i="6"/>
  <c r="Q80" i="6"/>
  <c r="Q81" i="6"/>
  <c r="Q83" i="6"/>
  <c r="Q82" i="6"/>
  <c r="Q84" i="6"/>
  <c r="Q85" i="6"/>
  <c r="Q86" i="6"/>
  <c r="Q87" i="6"/>
  <c r="Q89" i="6"/>
  <c r="Q88" i="6"/>
  <c r="Q90" i="6"/>
  <c r="Q91" i="6"/>
  <c r="Q93" i="6"/>
  <c r="Q92" i="6"/>
  <c r="Q94" i="6"/>
  <c r="Q95" i="6"/>
  <c r="Q98" i="6"/>
  <c r="Q100" i="6"/>
  <c r="Q99" i="6"/>
  <c r="Q97" i="6"/>
  <c r="Q96" i="6"/>
  <c r="Q104" i="6"/>
  <c r="Q101" i="6"/>
  <c r="Q102" i="6"/>
  <c r="Q103" i="6"/>
  <c r="Q107" i="6"/>
  <c r="Q105" i="6"/>
  <c r="Q106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7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7" i="6"/>
  <c r="P56" i="6"/>
  <c r="P58" i="6"/>
  <c r="P59" i="6"/>
  <c r="P60" i="6"/>
  <c r="P61" i="6"/>
  <c r="P62" i="6"/>
  <c r="P63" i="6"/>
  <c r="P64" i="6"/>
  <c r="P65" i="6"/>
  <c r="P66" i="6"/>
  <c r="P67" i="6"/>
  <c r="P69" i="6"/>
  <c r="P68" i="6"/>
  <c r="P70" i="6"/>
  <c r="P71" i="6"/>
  <c r="P72" i="6"/>
  <c r="P73" i="6"/>
  <c r="P75" i="6"/>
  <c r="P76" i="6"/>
  <c r="P74" i="6"/>
  <c r="P77" i="6"/>
  <c r="P78" i="6"/>
  <c r="P79" i="6"/>
  <c r="P80" i="6"/>
  <c r="P81" i="6"/>
  <c r="P83" i="6"/>
  <c r="P82" i="6"/>
  <c r="P84" i="6"/>
  <c r="P85" i="6"/>
  <c r="P86" i="6"/>
  <c r="P87" i="6"/>
  <c r="P89" i="6"/>
  <c r="P88" i="6"/>
  <c r="P90" i="6"/>
  <c r="P91" i="6"/>
  <c r="P93" i="6"/>
  <c r="P92" i="6"/>
  <c r="P94" i="6"/>
  <c r="P95" i="6"/>
  <c r="P98" i="6"/>
  <c r="P100" i="6"/>
  <c r="P99" i="6"/>
  <c r="P97" i="6"/>
  <c r="P96" i="6"/>
  <c r="P104" i="6"/>
  <c r="P101" i="6"/>
  <c r="P102" i="6"/>
  <c r="P103" i="6"/>
  <c r="P107" i="6"/>
  <c r="P105" i="6"/>
  <c r="P106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8" i="6"/>
  <c r="O27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7" i="6"/>
  <c r="O56" i="6"/>
  <c r="O58" i="6"/>
  <c r="O59" i="6"/>
  <c r="O60" i="6"/>
  <c r="O61" i="6"/>
  <c r="O62" i="6"/>
  <c r="O63" i="6"/>
  <c r="O64" i="6"/>
  <c r="O65" i="6"/>
  <c r="O66" i="6"/>
  <c r="O67" i="6"/>
  <c r="O69" i="6"/>
  <c r="O68" i="6"/>
  <c r="O70" i="6"/>
  <c r="O71" i="6"/>
  <c r="O72" i="6"/>
  <c r="O73" i="6"/>
  <c r="O75" i="6"/>
  <c r="O76" i="6"/>
  <c r="O74" i="6"/>
  <c r="O77" i="6"/>
  <c r="O78" i="6"/>
  <c r="O79" i="6"/>
  <c r="O80" i="6"/>
  <c r="O81" i="6"/>
  <c r="O83" i="6"/>
  <c r="O82" i="6"/>
  <c r="O84" i="6"/>
  <c r="O85" i="6"/>
  <c r="O86" i="6"/>
  <c r="O87" i="6"/>
  <c r="O89" i="6"/>
  <c r="O88" i="6"/>
  <c r="O90" i="6"/>
  <c r="O91" i="6"/>
  <c r="O93" i="6"/>
  <c r="O92" i="6"/>
  <c r="O94" i="6"/>
  <c r="O95" i="6"/>
  <c r="O98" i="6"/>
  <c r="O100" i="6"/>
  <c r="O99" i="6"/>
  <c r="O97" i="6"/>
  <c r="O96" i="6"/>
  <c r="O104" i="6"/>
  <c r="O101" i="6"/>
  <c r="O102" i="6"/>
  <c r="O103" i="6"/>
  <c r="O107" i="6"/>
  <c r="O105" i="6"/>
  <c r="O106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T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7" i="5"/>
  <c r="T18" i="5"/>
  <c r="T16" i="5"/>
  <c r="T19" i="5"/>
  <c r="T20" i="5"/>
  <c r="T21" i="5"/>
  <c r="T22" i="5"/>
  <c r="T23" i="5"/>
  <c r="T24" i="5"/>
  <c r="T27" i="5"/>
  <c r="T26" i="5"/>
  <c r="T25" i="5"/>
  <c r="T28" i="5"/>
  <c r="T29" i="5"/>
  <c r="T32" i="5"/>
  <c r="T31" i="5"/>
  <c r="T30" i="5"/>
  <c r="T35" i="5"/>
  <c r="T34" i="5"/>
  <c r="T33" i="5"/>
  <c r="T37" i="5"/>
  <c r="T36" i="5"/>
  <c r="T39" i="5"/>
  <c r="T38" i="5"/>
  <c r="T40" i="5"/>
  <c r="T41" i="5"/>
  <c r="T42" i="5"/>
  <c r="T43" i="5"/>
  <c r="T44" i="5"/>
  <c r="T45" i="5"/>
  <c r="T46" i="5"/>
  <c r="T47" i="5"/>
  <c r="T48" i="5"/>
  <c r="T49" i="5"/>
  <c r="T50" i="5"/>
  <c r="T52" i="5"/>
  <c r="T51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8" i="5"/>
  <c r="T67" i="5"/>
  <c r="T69" i="5"/>
  <c r="T71" i="5"/>
  <c r="T70" i="5"/>
  <c r="T73" i="5"/>
  <c r="T72" i="5"/>
  <c r="T74" i="5"/>
  <c r="T76" i="5"/>
  <c r="T75" i="5"/>
  <c r="T77" i="5"/>
  <c r="T78" i="5"/>
  <c r="T79" i="5"/>
  <c r="T80" i="5"/>
  <c r="T82" i="5"/>
  <c r="T81" i="5"/>
  <c r="T83" i="5"/>
  <c r="T84" i="5"/>
  <c r="T86" i="5"/>
  <c r="T85" i="5"/>
  <c r="T87" i="5"/>
  <c r="T88" i="5"/>
  <c r="T89" i="5"/>
  <c r="T90" i="5"/>
  <c r="T91" i="5"/>
  <c r="T92" i="5"/>
  <c r="T93" i="5"/>
  <c r="T94" i="5"/>
  <c r="T96" i="5"/>
  <c r="T95" i="5"/>
  <c r="T97" i="5"/>
  <c r="T98" i="5"/>
  <c r="T99" i="5"/>
  <c r="T101" i="5"/>
  <c r="T100" i="5"/>
  <c r="T102" i="5"/>
  <c r="T103" i="5"/>
  <c r="T104" i="5"/>
  <c r="T105" i="5"/>
  <c r="T107" i="5"/>
  <c r="T106" i="5"/>
  <c r="T108" i="5"/>
  <c r="T110" i="5"/>
  <c r="T109" i="5"/>
  <c r="T112" i="5"/>
  <c r="T111" i="5"/>
  <c r="T113" i="5"/>
  <c r="T114" i="5"/>
  <c r="T115" i="5"/>
  <c r="T117" i="5"/>
  <c r="T116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1" i="5"/>
  <c r="T130" i="5"/>
  <c r="T132" i="5"/>
  <c r="T133" i="5"/>
  <c r="T136" i="5"/>
  <c r="T134" i="5"/>
  <c r="T135" i="5"/>
  <c r="T138" i="5"/>
  <c r="T140" i="5"/>
  <c r="T139" i="5"/>
  <c r="T141" i="5"/>
  <c r="T137" i="5"/>
  <c r="T142" i="5"/>
  <c r="T143" i="5"/>
  <c r="T146" i="5"/>
  <c r="T144" i="5"/>
  <c r="T145" i="5"/>
  <c r="T147" i="5"/>
  <c r="T148" i="5"/>
  <c r="T149" i="5"/>
  <c r="T150" i="5"/>
  <c r="T151" i="5"/>
  <c r="T152" i="5"/>
  <c r="T154" i="5"/>
  <c r="T155" i="5"/>
  <c r="T153" i="5"/>
  <c r="T156" i="5"/>
  <c r="T157" i="5"/>
  <c r="T158" i="5"/>
  <c r="T159" i="5"/>
  <c r="T161" i="5"/>
  <c r="T160" i="5"/>
  <c r="T162" i="5"/>
  <c r="T167" i="5"/>
  <c r="T168" i="5"/>
  <c r="T164" i="5"/>
  <c r="T165" i="5"/>
  <c r="T163" i="5"/>
  <c r="T166" i="5"/>
  <c r="T170" i="5"/>
  <c r="T171" i="5"/>
  <c r="T169" i="5"/>
  <c r="T172" i="5"/>
  <c r="T173" i="5"/>
  <c r="T174" i="5"/>
  <c r="T177" i="5"/>
  <c r="T176" i="5"/>
  <c r="T178" i="5"/>
  <c r="T175" i="5"/>
  <c r="T179" i="5"/>
  <c r="T181" i="5"/>
  <c r="T180" i="5"/>
  <c r="T182" i="5"/>
  <c r="T183" i="5"/>
  <c r="T185" i="5"/>
  <c r="T184" i="5"/>
  <c r="T187" i="5"/>
  <c r="T186" i="5"/>
  <c r="T188" i="5"/>
  <c r="T191" i="5"/>
  <c r="T189" i="5"/>
  <c r="T190" i="5"/>
  <c r="T197" i="5"/>
  <c r="T194" i="5"/>
  <c r="T198" i="5"/>
  <c r="T196" i="5"/>
  <c r="T195" i="5"/>
  <c r="T192" i="5"/>
  <c r="T199" i="5"/>
  <c r="T193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7" i="5"/>
  <c r="O18" i="5"/>
  <c r="O16" i="5"/>
  <c r="O19" i="5"/>
  <c r="O20" i="5"/>
  <c r="O21" i="5"/>
  <c r="O22" i="5"/>
  <c r="O23" i="5"/>
  <c r="O24" i="5"/>
  <c r="O27" i="5"/>
  <c r="O26" i="5"/>
  <c r="O25" i="5"/>
  <c r="O28" i="5"/>
  <c r="O29" i="5"/>
  <c r="O32" i="5"/>
  <c r="O31" i="5"/>
  <c r="O30" i="5"/>
  <c r="O35" i="5"/>
  <c r="O34" i="5"/>
  <c r="O33" i="5"/>
  <c r="O37" i="5"/>
  <c r="O36" i="5"/>
  <c r="O39" i="5"/>
  <c r="O38" i="5"/>
  <c r="O40" i="5"/>
  <c r="O41" i="5"/>
  <c r="O42" i="5"/>
  <c r="O43" i="5"/>
  <c r="O44" i="5"/>
  <c r="O45" i="5"/>
  <c r="O46" i="5"/>
  <c r="O47" i="5"/>
  <c r="O48" i="5"/>
  <c r="O49" i="5"/>
  <c r="O50" i="5"/>
  <c r="O52" i="5"/>
  <c r="O51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8" i="5"/>
  <c r="O67" i="5"/>
  <c r="O69" i="5"/>
  <c r="O71" i="5"/>
  <c r="O70" i="5"/>
  <c r="O73" i="5"/>
  <c r="O72" i="5"/>
  <c r="O74" i="5"/>
  <c r="O76" i="5"/>
  <c r="O75" i="5"/>
  <c r="O77" i="5"/>
  <c r="O78" i="5"/>
  <c r="O79" i="5"/>
  <c r="O80" i="5"/>
  <c r="O82" i="5"/>
  <c r="O81" i="5"/>
  <c r="O83" i="5"/>
  <c r="O84" i="5"/>
  <c r="O86" i="5"/>
  <c r="O85" i="5"/>
  <c r="O87" i="5"/>
  <c r="O88" i="5"/>
  <c r="O89" i="5"/>
  <c r="O90" i="5"/>
  <c r="O91" i="5"/>
  <c r="O92" i="5"/>
  <c r="O93" i="5"/>
  <c r="O94" i="5"/>
  <c r="O96" i="5"/>
  <c r="O95" i="5"/>
  <c r="O97" i="5"/>
  <c r="O98" i="5"/>
  <c r="O99" i="5"/>
  <c r="O101" i="5"/>
  <c r="O100" i="5"/>
  <c r="O102" i="5"/>
  <c r="O103" i="5"/>
  <c r="O104" i="5"/>
  <c r="O105" i="5"/>
  <c r="O107" i="5"/>
  <c r="O106" i="5"/>
  <c r="O108" i="5"/>
  <c r="O110" i="5"/>
  <c r="O109" i="5"/>
  <c r="O112" i="5"/>
  <c r="O111" i="5"/>
  <c r="O113" i="5"/>
  <c r="O114" i="5"/>
  <c r="O115" i="5"/>
  <c r="O117" i="5"/>
  <c r="O116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1" i="5"/>
  <c r="O130" i="5"/>
  <c r="O132" i="5"/>
  <c r="O133" i="5"/>
  <c r="O136" i="5"/>
  <c r="O134" i="5"/>
  <c r="O135" i="5"/>
  <c r="O138" i="5"/>
  <c r="O140" i="5"/>
  <c r="O139" i="5"/>
  <c r="O141" i="5"/>
  <c r="O137" i="5"/>
  <c r="O142" i="5"/>
  <c r="O143" i="5"/>
  <c r="O146" i="5"/>
  <c r="O144" i="5"/>
  <c r="O145" i="5"/>
  <c r="O147" i="5"/>
  <c r="O148" i="5"/>
  <c r="O149" i="5"/>
  <c r="O150" i="5"/>
  <c r="O151" i="5"/>
  <c r="O152" i="5"/>
  <c r="O154" i="5"/>
  <c r="O155" i="5"/>
  <c r="O153" i="5"/>
  <c r="O156" i="5"/>
  <c r="O157" i="5"/>
  <c r="O158" i="5"/>
  <c r="O159" i="5"/>
  <c r="O161" i="5"/>
  <c r="O160" i="5"/>
  <c r="O162" i="5"/>
  <c r="O167" i="5"/>
  <c r="O168" i="5"/>
  <c r="O164" i="5"/>
  <c r="O165" i="5"/>
  <c r="O163" i="5"/>
  <c r="O166" i="5"/>
  <c r="O170" i="5"/>
  <c r="O171" i="5"/>
  <c r="O169" i="5"/>
  <c r="O172" i="5"/>
  <c r="O173" i="5"/>
  <c r="O174" i="5"/>
  <c r="O177" i="5"/>
  <c r="O176" i="5"/>
  <c r="O178" i="5"/>
  <c r="O175" i="5"/>
  <c r="O179" i="5"/>
  <c r="O181" i="5"/>
  <c r="O180" i="5"/>
  <c r="O182" i="5"/>
  <c r="O183" i="5"/>
  <c r="O185" i="5"/>
  <c r="O184" i="5"/>
  <c r="O187" i="5"/>
  <c r="O186" i="5"/>
  <c r="O188" i="5"/>
  <c r="O191" i="5"/>
  <c r="O189" i="5"/>
  <c r="O190" i="5"/>
  <c r="O197" i="5"/>
  <c r="O194" i="5"/>
  <c r="O198" i="5"/>
  <c r="O196" i="5"/>
  <c r="O195" i="5"/>
  <c r="O192" i="5"/>
  <c r="O199" i="5"/>
  <c r="O193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7" i="5"/>
  <c r="Q18" i="5"/>
  <c r="Q16" i="5"/>
  <c r="Q19" i="5"/>
  <c r="Q20" i="5"/>
  <c r="Q21" i="5"/>
  <c r="Q22" i="5"/>
  <c r="Q23" i="5"/>
  <c r="Q24" i="5"/>
  <c r="Q27" i="5"/>
  <c r="Q26" i="5"/>
  <c r="Q25" i="5"/>
  <c r="Q28" i="5"/>
  <c r="Q29" i="5"/>
  <c r="Q32" i="5"/>
  <c r="Q31" i="5"/>
  <c r="Q30" i="5"/>
  <c r="Q35" i="5"/>
  <c r="Q34" i="5"/>
  <c r="Q33" i="5"/>
  <c r="Q37" i="5"/>
  <c r="Q36" i="5"/>
  <c r="Q39" i="5"/>
  <c r="Q38" i="5"/>
  <c r="Q40" i="5"/>
  <c r="Q41" i="5"/>
  <c r="Q42" i="5"/>
  <c r="Q43" i="5"/>
  <c r="Q44" i="5"/>
  <c r="Q45" i="5"/>
  <c r="Q46" i="5"/>
  <c r="Q47" i="5"/>
  <c r="Q48" i="5"/>
  <c r="Q49" i="5"/>
  <c r="Q50" i="5"/>
  <c r="Q52" i="5"/>
  <c r="Q5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8" i="5"/>
  <c r="Q67" i="5"/>
  <c r="Q69" i="5"/>
  <c r="Q71" i="5"/>
  <c r="Q70" i="5"/>
  <c r="Q73" i="5"/>
  <c r="Q72" i="5"/>
  <c r="Q74" i="5"/>
  <c r="Q76" i="5"/>
  <c r="Q75" i="5"/>
  <c r="Q77" i="5"/>
  <c r="Q78" i="5"/>
  <c r="Q79" i="5"/>
  <c r="Q80" i="5"/>
  <c r="Q82" i="5"/>
  <c r="Q81" i="5"/>
  <c r="Q83" i="5"/>
  <c r="Q84" i="5"/>
  <c r="Q86" i="5"/>
  <c r="Q85" i="5"/>
  <c r="Q87" i="5"/>
  <c r="Q88" i="5"/>
  <c r="Q89" i="5"/>
  <c r="Q90" i="5"/>
  <c r="Q91" i="5"/>
  <c r="Q92" i="5"/>
  <c r="Q93" i="5"/>
  <c r="Q94" i="5"/>
  <c r="Q96" i="5"/>
  <c r="Q95" i="5"/>
  <c r="Q97" i="5"/>
  <c r="Q98" i="5"/>
  <c r="Q99" i="5"/>
  <c r="Q101" i="5"/>
  <c r="Q100" i="5"/>
  <c r="Q102" i="5"/>
  <c r="Q103" i="5"/>
  <c r="Q104" i="5"/>
  <c r="Q105" i="5"/>
  <c r="Q107" i="5"/>
  <c r="Q106" i="5"/>
  <c r="Q108" i="5"/>
  <c r="Q110" i="5"/>
  <c r="Q109" i="5"/>
  <c r="Q112" i="5"/>
  <c r="Q111" i="5"/>
  <c r="Q113" i="5"/>
  <c r="Q114" i="5"/>
  <c r="Q115" i="5"/>
  <c r="Q117" i="5"/>
  <c r="Q116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1" i="5"/>
  <c r="Q130" i="5"/>
  <c r="Q132" i="5"/>
  <c r="Q133" i="5"/>
  <c r="Q136" i="5"/>
  <c r="Q134" i="5"/>
  <c r="Q135" i="5"/>
  <c r="Q138" i="5"/>
  <c r="Q140" i="5"/>
  <c r="Q139" i="5"/>
  <c r="Q141" i="5"/>
  <c r="Q137" i="5"/>
  <c r="Q142" i="5"/>
  <c r="Q143" i="5"/>
  <c r="Q146" i="5"/>
  <c r="Q144" i="5"/>
  <c r="Q145" i="5"/>
  <c r="Q147" i="5"/>
  <c r="Q148" i="5"/>
  <c r="Q149" i="5"/>
  <c r="Q150" i="5"/>
  <c r="Q151" i="5"/>
  <c r="Q152" i="5"/>
  <c r="Q154" i="5"/>
  <c r="Q155" i="5"/>
  <c r="Q153" i="5"/>
  <c r="Q156" i="5"/>
  <c r="Q157" i="5"/>
  <c r="Q158" i="5"/>
  <c r="Q159" i="5"/>
  <c r="Q161" i="5"/>
  <c r="Q160" i="5"/>
  <c r="Q162" i="5"/>
  <c r="Q167" i="5"/>
  <c r="Q168" i="5"/>
  <c r="Q164" i="5"/>
  <c r="Q165" i="5"/>
  <c r="Q163" i="5"/>
  <c r="Q166" i="5"/>
  <c r="Q170" i="5"/>
  <c r="Q171" i="5"/>
  <c r="Q169" i="5"/>
  <c r="Q172" i="5"/>
  <c r="Q173" i="5"/>
  <c r="Q174" i="5"/>
  <c r="Q177" i="5"/>
  <c r="Q176" i="5"/>
  <c r="Q178" i="5"/>
  <c r="Q175" i="5"/>
  <c r="Q179" i="5"/>
  <c r="Q181" i="5"/>
  <c r="Q180" i="5"/>
  <c r="Q182" i="5"/>
  <c r="Q183" i="5"/>
  <c r="Q185" i="5"/>
  <c r="Q184" i="5"/>
  <c r="Q187" i="5"/>
  <c r="Q186" i="5"/>
  <c r="Q188" i="5"/>
  <c r="Q191" i="5"/>
  <c r="Q189" i="5"/>
  <c r="Q190" i="5"/>
  <c r="Q197" i="5"/>
  <c r="Q194" i="5"/>
  <c r="Q198" i="5"/>
  <c r="Q196" i="5"/>
  <c r="Q195" i="5"/>
  <c r="Q192" i="5"/>
  <c r="Q199" i="5"/>
  <c r="Q193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7" i="5"/>
  <c r="R18" i="5"/>
  <c r="R16" i="5"/>
  <c r="R19" i="5"/>
  <c r="R20" i="5"/>
  <c r="R21" i="5"/>
  <c r="R22" i="5"/>
  <c r="R23" i="5"/>
  <c r="R24" i="5"/>
  <c r="R27" i="5"/>
  <c r="R26" i="5"/>
  <c r="R25" i="5"/>
  <c r="R28" i="5"/>
  <c r="R29" i="5"/>
  <c r="R32" i="5"/>
  <c r="R31" i="5"/>
  <c r="R30" i="5"/>
  <c r="R35" i="5"/>
  <c r="R34" i="5"/>
  <c r="R33" i="5"/>
  <c r="R37" i="5"/>
  <c r="R36" i="5"/>
  <c r="R39" i="5"/>
  <c r="R38" i="5"/>
  <c r="R40" i="5"/>
  <c r="R41" i="5"/>
  <c r="R42" i="5"/>
  <c r="R43" i="5"/>
  <c r="R44" i="5"/>
  <c r="R45" i="5"/>
  <c r="R46" i="5"/>
  <c r="R47" i="5"/>
  <c r="R48" i="5"/>
  <c r="R49" i="5"/>
  <c r="R50" i="5"/>
  <c r="R52" i="5"/>
  <c r="R51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8" i="5"/>
  <c r="R67" i="5"/>
  <c r="R69" i="5"/>
  <c r="R71" i="5"/>
  <c r="R70" i="5"/>
  <c r="R73" i="5"/>
  <c r="R72" i="5"/>
  <c r="R74" i="5"/>
  <c r="R76" i="5"/>
  <c r="R75" i="5"/>
  <c r="R77" i="5"/>
  <c r="R78" i="5"/>
  <c r="R79" i="5"/>
  <c r="R80" i="5"/>
  <c r="R82" i="5"/>
  <c r="R81" i="5"/>
  <c r="R83" i="5"/>
  <c r="R84" i="5"/>
  <c r="R86" i="5"/>
  <c r="R85" i="5"/>
  <c r="R87" i="5"/>
  <c r="R88" i="5"/>
  <c r="R89" i="5"/>
  <c r="R90" i="5"/>
  <c r="R91" i="5"/>
  <c r="R92" i="5"/>
  <c r="R93" i="5"/>
  <c r="R94" i="5"/>
  <c r="R96" i="5"/>
  <c r="R95" i="5"/>
  <c r="R97" i="5"/>
  <c r="R98" i="5"/>
  <c r="R99" i="5"/>
  <c r="R101" i="5"/>
  <c r="R100" i="5"/>
  <c r="R102" i="5"/>
  <c r="R103" i="5"/>
  <c r="R104" i="5"/>
  <c r="R105" i="5"/>
  <c r="R107" i="5"/>
  <c r="R106" i="5"/>
  <c r="R108" i="5"/>
  <c r="R110" i="5"/>
  <c r="R109" i="5"/>
  <c r="R112" i="5"/>
  <c r="R111" i="5"/>
  <c r="R113" i="5"/>
  <c r="R114" i="5"/>
  <c r="R115" i="5"/>
  <c r="R117" i="5"/>
  <c r="R116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1" i="5"/>
  <c r="R130" i="5"/>
  <c r="R132" i="5"/>
  <c r="R133" i="5"/>
  <c r="R136" i="5"/>
  <c r="R134" i="5"/>
  <c r="R135" i="5"/>
  <c r="R138" i="5"/>
  <c r="R140" i="5"/>
  <c r="R139" i="5"/>
  <c r="R141" i="5"/>
  <c r="R137" i="5"/>
  <c r="R142" i="5"/>
  <c r="R143" i="5"/>
  <c r="R146" i="5"/>
  <c r="R144" i="5"/>
  <c r="R145" i="5"/>
  <c r="R147" i="5"/>
  <c r="R148" i="5"/>
  <c r="R149" i="5"/>
  <c r="R150" i="5"/>
  <c r="R151" i="5"/>
  <c r="R152" i="5"/>
  <c r="R154" i="5"/>
  <c r="R155" i="5"/>
  <c r="R153" i="5"/>
  <c r="R156" i="5"/>
  <c r="R157" i="5"/>
  <c r="R158" i="5"/>
  <c r="R159" i="5"/>
  <c r="R161" i="5"/>
  <c r="R160" i="5"/>
  <c r="R162" i="5"/>
  <c r="R167" i="5"/>
  <c r="R168" i="5"/>
  <c r="R164" i="5"/>
  <c r="R165" i="5"/>
  <c r="R163" i="5"/>
  <c r="R166" i="5"/>
  <c r="R170" i="5"/>
  <c r="R171" i="5"/>
  <c r="R169" i="5"/>
  <c r="R172" i="5"/>
  <c r="R173" i="5"/>
  <c r="R174" i="5"/>
  <c r="R177" i="5"/>
  <c r="R176" i="5"/>
  <c r="R178" i="5"/>
  <c r="R175" i="5"/>
  <c r="R179" i="5"/>
  <c r="R181" i="5"/>
  <c r="R180" i="5"/>
  <c r="R182" i="5"/>
  <c r="R183" i="5"/>
  <c r="R185" i="5"/>
  <c r="R184" i="5"/>
  <c r="R187" i="5"/>
  <c r="R186" i="5"/>
  <c r="R188" i="5"/>
  <c r="R191" i="5"/>
  <c r="R189" i="5"/>
  <c r="R190" i="5"/>
  <c r="R197" i="5"/>
  <c r="R194" i="5"/>
  <c r="R198" i="5"/>
  <c r="R196" i="5"/>
  <c r="R195" i="5"/>
  <c r="R192" i="5"/>
  <c r="R199" i="5"/>
  <c r="R193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V2" i="4"/>
  <c r="V3" i="4"/>
  <c r="V4" i="4"/>
  <c r="V5" i="4"/>
  <c r="V6" i="4"/>
  <c r="V7" i="4"/>
  <c r="V8" i="4"/>
  <c r="V9" i="4"/>
  <c r="V11" i="4"/>
  <c r="V10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6" i="4"/>
  <c r="V25" i="4"/>
  <c r="V27" i="4"/>
  <c r="V29" i="4"/>
  <c r="V28" i="4"/>
  <c r="V31" i="4"/>
  <c r="V30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7" i="4"/>
  <c r="V46" i="4"/>
  <c r="V48" i="4"/>
  <c r="V49" i="4"/>
  <c r="V51" i="4"/>
  <c r="V50" i="4"/>
  <c r="V52" i="4"/>
  <c r="V53" i="4"/>
  <c r="V54" i="4"/>
  <c r="V55" i="4"/>
  <c r="V56" i="4"/>
  <c r="V57" i="4"/>
  <c r="V58" i="4"/>
  <c r="V60" i="4"/>
  <c r="V59" i="4"/>
  <c r="V61" i="4"/>
  <c r="V62" i="4"/>
  <c r="V64" i="4"/>
  <c r="V63" i="4"/>
  <c r="V65" i="4"/>
  <c r="V66" i="4"/>
  <c r="V67" i="4"/>
  <c r="V68" i="4"/>
  <c r="V69" i="4"/>
  <c r="V71" i="4"/>
  <c r="V70" i="4"/>
  <c r="V72" i="4"/>
  <c r="V74" i="4"/>
  <c r="V75" i="4"/>
  <c r="V73" i="4"/>
  <c r="V76" i="4"/>
  <c r="V77" i="4"/>
  <c r="V78" i="4"/>
  <c r="V80" i="4"/>
  <c r="V79" i="4"/>
  <c r="V83" i="4"/>
  <c r="V82" i="4"/>
  <c r="V81" i="4"/>
  <c r="V84" i="4"/>
  <c r="V85" i="4"/>
  <c r="V86" i="4"/>
  <c r="V87" i="4"/>
  <c r="V89" i="4"/>
  <c r="V88" i="4"/>
  <c r="V90" i="4"/>
  <c r="V93" i="4"/>
  <c r="V92" i="4"/>
  <c r="V91" i="4"/>
  <c r="V94" i="4"/>
  <c r="V95" i="4"/>
  <c r="V96" i="4"/>
  <c r="V97" i="4"/>
  <c r="V98" i="4"/>
  <c r="V101" i="4"/>
  <c r="V99" i="4"/>
  <c r="V100" i="4"/>
  <c r="V103" i="4"/>
  <c r="V102" i="4"/>
  <c r="V106" i="4"/>
  <c r="V105" i="4"/>
  <c r="V104" i="4"/>
  <c r="V107" i="4"/>
  <c r="V108" i="4"/>
  <c r="V109" i="4"/>
  <c r="V110" i="4"/>
  <c r="V111" i="4"/>
  <c r="V114" i="4"/>
  <c r="V112" i="4"/>
  <c r="V113" i="4"/>
  <c r="V115" i="4"/>
  <c r="V116" i="4"/>
  <c r="V117" i="4"/>
  <c r="V118" i="4"/>
  <c r="V120" i="4"/>
  <c r="V119" i="4"/>
  <c r="V124" i="4"/>
  <c r="V121" i="4"/>
  <c r="V122" i="4"/>
  <c r="V123" i="4"/>
  <c r="V125" i="4"/>
  <c r="V126" i="4"/>
  <c r="V127" i="4"/>
  <c r="V129" i="4"/>
  <c r="V128" i="4"/>
  <c r="V130" i="4"/>
  <c r="V131" i="4"/>
  <c r="V132" i="4"/>
  <c r="V133" i="4"/>
  <c r="V135" i="4"/>
  <c r="V136" i="4"/>
  <c r="V134" i="4"/>
  <c r="V137" i="4"/>
  <c r="V138" i="4"/>
  <c r="V141" i="4"/>
  <c r="V139" i="4"/>
  <c r="V140" i="4"/>
  <c r="V143" i="4"/>
  <c r="V142" i="4"/>
  <c r="V144" i="4"/>
  <c r="V145" i="4"/>
  <c r="V147" i="4"/>
  <c r="V146" i="4"/>
  <c r="V148" i="4"/>
  <c r="V149" i="4"/>
  <c r="V151" i="4"/>
  <c r="V152" i="4"/>
  <c r="V150" i="4"/>
  <c r="V154" i="4"/>
  <c r="V153" i="4"/>
  <c r="V156" i="4"/>
  <c r="V155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T2" i="4"/>
  <c r="T3" i="4"/>
  <c r="T4" i="4"/>
  <c r="T5" i="4"/>
  <c r="T6" i="4"/>
  <c r="T7" i="4"/>
  <c r="T8" i="4"/>
  <c r="T9" i="4"/>
  <c r="T11" i="4"/>
  <c r="T10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6" i="4"/>
  <c r="T25" i="4"/>
  <c r="T27" i="4"/>
  <c r="T29" i="4"/>
  <c r="T28" i="4"/>
  <c r="T31" i="4"/>
  <c r="T30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7" i="4"/>
  <c r="T46" i="4"/>
  <c r="T48" i="4"/>
  <c r="T49" i="4"/>
  <c r="T51" i="4"/>
  <c r="T50" i="4"/>
  <c r="T52" i="4"/>
  <c r="T53" i="4"/>
  <c r="T54" i="4"/>
  <c r="T55" i="4"/>
  <c r="T56" i="4"/>
  <c r="T57" i="4"/>
  <c r="T58" i="4"/>
  <c r="T60" i="4"/>
  <c r="T59" i="4"/>
  <c r="T61" i="4"/>
  <c r="T62" i="4"/>
  <c r="T64" i="4"/>
  <c r="T63" i="4"/>
  <c r="T65" i="4"/>
  <c r="T66" i="4"/>
  <c r="T67" i="4"/>
  <c r="T68" i="4"/>
  <c r="T69" i="4"/>
  <c r="T71" i="4"/>
  <c r="T70" i="4"/>
  <c r="T72" i="4"/>
  <c r="T74" i="4"/>
  <c r="T75" i="4"/>
  <c r="T73" i="4"/>
  <c r="T76" i="4"/>
  <c r="T77" i="4"/>
  <c r="T78" i="4"/>
  <c r="T80" i="4"/>
  <c r="T79" i="4"/>
  <c r="T83" i="4"/>
  <c r="T82" i="4"/>
  <c r="T81" i="4"/>
  <c r="T84" i="4"/>
  <c r="T85" i="4"/>
  <c r="T86" i="4"/>
  <c r="T87" i="4"/>
  <c r="T89" i="4"/>
  <c r="T88" i="4"/>
  <c r="T90" i="4"/>
  <c r="T93" i="4"/>
  <c r="T92" i="4"/>
  <c r="T91" i="4"/>
  <c r="T94" i="4"/>
  <c r="T95" i="4"/>
  <c r="T96" i="4"/>
  <c r="T97" i="4"/>
  <c r="T98" i="4"/>
  <c r="T101" i="4"/>
  <c r="T99" i="4"/>
  <c r="T100" i="4"/>
  <c r="T103" i="4"/>
  <c r="T102" i="4"/>
  <c r="T106" i="4"/>
  <c r="T105" i="4"/>
  <c r="T104" i="4"/>
  <c r="T107" i="4"/>
  <c r="T108" i="4"/>
  <c r="T109" i="4"/>
  <c r="T110" i="4"/>
  <c r="T111" i="4"/>
  <c r="T114" i="4"/>
  <c r="T112" i="4"/>
  <c r="T113" i="4"/>
  <c r="T115" i="4"/>
  <c r="T116" i="4"/>
  <c r="T117" i="4"/>
  <c r="T118" i="4"/>
  <c r="T120" i="4"/>
  <c r="T119" i="4"/>
  <c r="T124" i="4"/>
  <c r="T121" i="4"/>
  <c r="T122" i="4"/>
  <c r="T123" i="4"/>
  <c r="T125" i="4"/>
  <c r="T126" i="4"/>
  <c r="T127" i="4"/>
  <c r="T129" i="4"/>
  <c r="T128" i="4"/>
  <c r="T130" i="4"/>
  <c r="T131" i="4"/>
  <c r="T132" i="4"/>
  <c r="T133" i="4"/>
  <c r="T135" i="4"/>
  <c r="T136" i="4"/>
  <c r="T134" i="4"/>
  <c r="T137" i="4"/>
  <c r="T138" i="4"/>
  <c r="T141" i="4"/>
  <c r="T139" i="4"/>
  <c r="T140" i="4"/>
  <c r="T143" i="4"/>
  <c r="T142" i="4"/>
  <c r="T144" i="4"/>
  <c r="T145" i="4"/>
  <c r="T147" i="4"/>
  <c r="T146" i="4"/>
  <c r="T148" i="4"/>
  <c r="T149" i="4"/>
  <c r="T151" i="4"/>
  <c r="T152" i="4"/>
  <c r="T150" i="4"/>
  <c r="T154" i="4"/>
  <c r="T153" i="4"/>
  <c r="T156" i="4"/>
  <c r="T155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Q2" i="4"/>
  <c r="Q3" i="4"/>
  <c r="Q4" i="4"/>
  <c r="Q5" i="4"/>
  <c r="Q6" i="4"/>
  <c r="Q7" i="4"/>
  <c r="Q8" i="4"/>
  <c r="Q9" i="4"/>
  <c r="Q11" i="4"/>
  <c r="Q10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6" i="4"/>
  <c r="Q25" i="4"/>
  <c r="Q27" i="4"/>
  <c r="Q29" i="4"/>
  <c r="Q28" i="4"/>
  <c r="Q31" i="4"/>
  <c r="Q30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7" i="4"/>
  <c r="Q46" i="4"/>
  <c r="Q48" i="4"/>
  <c r="Q49" i="4"/>
  <c r="Q51" i="4"/>
  <c r="Q50" i="4"/>
  <c r="Q52" i="4"/>
  <c r="Q53" i="4"/>
  <c r="Q54" i="4"/>
  <c r="Q55" i="4"/>
  <c r="Q56" i="4"/>
  <c r="Q57" i="4"/>
  <c r="Q58" i="4"/>
  <c r="Q60" i="4"/>
  <c r="Q59" i="4"/>
  <c r="Q61" i="4"/>
  <c r="Q62" i="4"/>
  <c r="Q64" i="4"/>
  <c r="Q63" i="4"/>
  <c r="Q65" i="4"/>
  <c r="Q66" i="4"/>
  <c r="Q67" i="4"/>
  <c r="Q68" i="4"/>
  <c r="Q69" i="4"/>
  <c r="Q71" i="4"/>
  <c r="Q70" i="4"/>
  <c r="Q72" i="4"/>
  <c r="Q74" i="4"/>
  <c r="Q75" i="4"/>
  <c r="Q73" i="4"/>
  <c r="Q76" i="4"/>
  <c r="Q77" i="4"/>
  <c r="Q78" i="4"/>
  <c r="Q80" i="4"/>
  <c r="Q79" i="4"/>
  <c r="Q83" i="4"/>
  <c r="Q82" i="4"/>
  <c r="Q81" i="4"/>
  <c r="Q84" i="4"/>
  <c r="Q85" i="4"/>
  <c r="Q86" i="4"/>
  <c r="Q87" i="4"/>
  <c r="Q89" i="4"/>
  <c r="Q88" i="4"/>
  <c r="Q90" i="4"/>
  <c r="Q93" i="4"/>
  <c r="Q92" i="4"/>
  <c r="Q91" i="4"/>
  <c r="Q94" i="4"/>
  <c r="Q95" i="4"/>
  <c r="Q96" i="4"/>
  <c r="Q97" i="4"/>
  <c r="Q98" i="4"/>
  <c r="Q101" i="4"/>
  <c r="Q99" i="4"/>
  <c r="Q100" i="4"/>
  <c r="Q103" i="4"/>
  <c r="Q102" i="4"/>
  <c r="Q106" i="4"/>
  <c r="Q105" i="4"/>
  <c r="Q104" i="4"/>
  <c r="Q107" i="4"/>
  <c r="Q108" i="4"/>
  <c r="Q109" i="4"/>
  <c r="Q110" i="4"/>
  <c r="Q111" i="4"/>
  <c r="Q114" i="4"/>
  <c r="Q112" i="4"/>
  <c r="Q113" i="4"/>
  <c r="Q115" i="4"/>
  <c r="Q116" i="4"/>
  <c r="Q117" i="4"/>
  <c r="Q118" i="4"/>
  <c r="Q120" i="4"/>
  <c r="Q119" i="4"/>
  <c r="Q124" i="4"/>
  <c r="Q121" i="4"/>
  <c r="Q122" i="4"/>
  <c r="Q123" i="4"/>
  <c r="Q125" i="4"/>
  <c r="Q126" i="4"/>
  <c r="Q127" i="4"/>
  <c r="Q129" i="4"/>
  <c r="Q128" i="4"/>
  <c r="Q130" i="4"/>
  <c r="Q131" i="4"/>
  <c r="Q132" i="4"/>
  <c r="Q133" i="4"/>
  <c r="Q135" i="4"/>
  <c r="Q136" i="4"/>
  <c r="Q134" i="4"/>
  <c r="Q137" i="4"/>
  <c r="Q138" i="4"/>
  <c r="Q141" i="4"/>
  <c r="Q139" i="4"/>
  <c r="Q140" i="4"/>
  <c r="Q143" i="4"/>
  <c r="Q142" i="4"/>
  <c r="Q144" i="4"/>
  <c r="Q145" i="4"/>
  <c r="Q147" i="4"/>
  <c r="Q146" i="4"/>
  <c r="Q148" i="4"/>
  <c r="Q149" i="4"/>
  <c r="Q151" i="4"/>
  <c r="Q152" i="4"/>
  <c r="Q150" i="4"/>
  <c r="Q154" i="4"/>
  <c r="Q153" i="4"/>
  <c r="Q156" i="4"/>
  <c r="Q155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S239" i="5"/>
  <c r="P239" i="5"/>
  <c r="S238" i="5"/>
  <c r="P238" i="5"/>
  <c r="S237" i="5"/>
  <c r="P237" i="5"/>
  <c r="S236" i="5"/>
  <c r="P236" i="5"/>
  <c r="S235" i="5"/>
  <c r="P235" i="5"/>
  <c r="S234" i="5"/>
  <c r="P234" i="5"/>
  <c r="S233" i="5"/>
  <c r="P233" i="5"/>
  <c r="S232" i="5"/>
  <c r="P232" i="5"/>
  <c r="S231" i="5"/>
  <c r="P231" i="5"/>
  <c r="S230" i="5"/>
  <c r="P230" i="5"/>
  <c r="S229" i="5"/>
  <c r="P229" i="5"/>
  <c r="S228" i="5"/>
  <c r="P228" i="5"/>
  <c r="S227" i="5"/>
  <c r="P227" i="5"/>
  <c r="S226" i="5"/>
  <c r="P226" i="5"/>
  <c r="S225" i="5"/>
  <c r="P225" i="5"/>
  <c r="S224" i="5"/>
  <c r="P224" i="5"/>
  <c r="S223" i="5"/>
  <c r="P223" i="5"/>
  <c r="S222" i="5"/>
  <c r="P222" i="5"/>
  <c r="S221" i="5"/>
  <c r="P221" i="5"/>
  <c r="S220" i="5"/>
  <c r="P220" i="5"/>
  <c r="S219" i="5"/>
  <c r="P219" i="5"/>
  <c r="S218" i="5"/>
  <c r="P218" i="5"/>
  <c r="S217" i="5"/>
  <c r="P217" i="5"/>
  <c r="S216" i="5"/>
  <c r="P216" i="5"/>
  <c r="S215" i="5"/>
  <c r="P215" i="5"/>
  <c r="S214" i="5"/>
  <c r="P214" i="5"/>
  <c r="S213" i="5"/>
  <c r="P213" i="5"/>
  <c r="S212" i="5"/>
  <c r="P212" i="5"/>
  <c r="S211" i="5"/>
  <c r="P211" i="5"/>
  <c r="S210" i="5"/>
  <c r="P210" i="5"/>
  <c r="S209" i="5"/>
  <c r="P209" i="5"/>
  <c r="S208" i="5"/>
  <c r="P208" i="5"/>
  <c r="S207" i="5"/>
  <c r="P207" i="5"/>
  <c r="S206" i="5"/>
  <c r="P206" i="5"/>
  <c r="S205" i="5"/>
  <c r="P205" i="5"/>
  <c r="S204" i="5"/>
  <c r="P204" i="5"/>
  <c r="S203" i="5"/>
  <c r="P203" i="5"/>
  <c r="S202" i="5"/>
  <c r="P202" i="5"/>
  <c r="S201" i="5"/>
  <c r="P201" i="5"/>
  <c r="S200" i="5"/>
  <c r="P200" i="5"/>
  <c r="S193" i="5"/>
  <c r="P193" i="5"/>
  <c r="S199" i="5"/>
  <c r="P199" i="5"/>
  <c r="S192" i="5"/>
  <c r="P192" i="5"/>
  <c r="S195" i="5"/>
  <c r="P195" i="5"/>
  <c r="S196" i="5"/>
  <c r="P196" i="5"/>
  <c r="S198" i="5"/>
  <c r="P198" i="5"/>
  <c r="S194" i="5"/>
  <c r="P194" i="5"/>
  <c r="S197" i="5"/>
  <c r="P197" i="5"/>
  <c r="S190" i="5"/>
  <c r="P190" i="5"/>
  <c r="S189" i="5"/>
  <c r="P189" i="5"/>
  <c r="S191" i="5"/>
  <c r="P191" i="5"/>
  <c r="S188" i="5"/>
  <c r="P188" i="5"/>
  <c r="S186" i="5"/>
  <c r="P186" i="5"/>
  <c r="S187" i="5"/>
  <c r="P187" i="5"/>
  <c r="S184" i="5"/>
  <c r="P184" i="5"/>
  <c r="S185" i="5"/>
  <c r="P185" i="5"/>
  <c r="S183" i="5"/>
  <c r="P183" i="5"/>
  <c r="S182" i="5"/>
  <c r="P182" i="5"/>
  <c r="S180" i="5"/>
  <c r="P180" i="5"/>
  <c r="S181" i="5"/>
  <c r="P181" i="5"/>
  <c r="S179" i="5"/>
  <c r="P179" i="5"/>
  <c r="S175" i="5"/>
  <c r="P175" i="5"/>
  <c r="S178" i="5"/>
  <c r="P178" i="5"/>
  <c r="S176" i="5"/>
  <c r="P176" i="5"/>
  <c r="S177" i="5"/>
  <c r="P177" i="5"/>
  <c r="S174" i="5"/>
  <c r="P174" i="5"/>
  <c r="S173" i="5"/>
  <c r="P173" i="5"/>
  <c r="S172" i="5"/>
  <c r="P172" i="5"/>
  <c r="S169" i="5"/>
  <c r="P169" i="5"/>
  <c r="S171" i="5"/>
  <c r="P171" i="5"/>
  <c r="S170" i="5"/>
  <c r="P170" i="5"/>
  <c r="S166" i="5"/>
  <c r="P166" i="5"/>
  <c r="S163" i="5"/>
  <c r="P163" i="5"/>
  <c r="S165" i="5"/>
  <c r="P165" i="5"/>
  <c r="S164" i="5"/>
  <c r="P164" i="5"/>
  <c r="S168" i="5"/>
  <c r="P168" i="5"/>
  <c r="S167" i="5"/>
  <c r="P167" i="5"/>
  <c r="S162" i="5"/>
  <c r="P162" i="5"/>
  <c r="S160" i="5"/>
  <c r="P160" i="5"/>
  <c r="S161" i="5"/>
  <c r="P161" i="5"/>
  <c r="S159" i="5"/>
  <c r="P159" i="5"/>
  <c r="S158" i="5"/>
  <c r="P158" i="5"/>
  <c r="S157" i="5"/>
  <c r="P157" i="5"/>
  <c r="S156" i="5"/>
  <c r="P156" i="5"/>
  <c r="S153" i="5"/>
  <c r="P153" i="5"/>
  <c r="S155" i="5"/>
  <c r="P155" i="5"/>
  <c r="S154" i="5"/>
  <c r="P154" i="5"/>
  <c r="S152" i="5"/>
  <c r="P152" i="5"/>
  <c r="S151" i="5"/>
  <c r="P151" i="5"/>
  <c r="S150" i="5"/>
  <c r="P150" i="5"/>
  <c r="S149" i="5"/>
  <c r="P149" i="5"/>
  <c r="S148" i="5"/>
  <c r="P148" i="5"/>
  <c r="S147" i="5"/>
  <c r="P147" i="5"/>
  <c r="S145" i="5"/>
  <c r="P145" i="5"/>
  <c r="S144" i="5"/>
  <c r="P144" i="5"/>
  <c r="S146" i="5"/>
  <c r="P146" i="5"/>
  <c r="S143" i="5"/>
  <c r="P143" i="5"/>
  <c r="S142" i="5"/>
  <c r="P142" i="5"/>
  <c r="S137" i="5"/>
  <c r="P137" i="5"/>
  <c r="S141" i="5"/>
  <c r="P141" i="5"/>
  <c r="S139" i="5"/>
  <c r="P139" i="5"/>
  <c r="S140" i="5"/>
  <c r="P140" i="5"/>
  <c r="S138" i="5"/>
  <c r="P138" i="5"/>
  <c r="S135" i="5"/>
  <c r="P135" i="5"/>
  <c r="S134" i="5"/>
  <c r="P134" i="5"/>
  <c r="S136" i="5"/>
  <c r="P136" i="5"/>
  <c r="S133" i="5"/>
  <c r="P133" i="5"/>
  <c r="S132" i="5"/>
  <c r="P132" i="5"/>
  <c r="S130" i="5"/>
  <c r="P130" i="5"/>
  <c r="S131" i="5"/>
  <c r="P131" i="5"/>
  <c r="S129" i="5"/>
  <c r="P129" i="5"/>
  <c r="S128" i="5"/>
  <c r="P128" i="5"/>
  <c r="S127" i="5"/>
  <c r="P127" i="5"/>
  <c r="S126" i="5"/>
  <c r="P126" i="5"/>
  <c r="S125" i="5"/>
  <c r="P125" i="5"/>
  <c r="S124" i="5"/>
  <c r="P124" i="5"/>
  <c r="S123" i="5"/>
  <c r="P123" i="5"/>
  <c r="S122" i="5"/>
  <c r="P122" i="5"/>
  <c r="S121" i="5"/>
  <c r="P121" i="5"/>
  <c r="S120" i="5"/>
  <c r="P120" i="5"/>
  <c r="S119" i="5"/>
  <c r="P119" i="5"/>
  <c r="S118" i="5"/>
  <c r="P118" i="5"/>
  <c r="S116" i="5"/>
  <c r="P116" i="5"/>
  <c r="S117" i="5"/>
  <c r="P117" i="5"/>
  <c r="S115" i="5"/>
  <c r="P115" i="5"/>
  <c r="S114" i="5"/>
  <c r="P114" i="5"/>
  <c r="S113" i="5"/>
  <c r="P113" i="5"/>
  <c r="S111" i="5"/>
  <c r="P111" i="5"/>
  <c r="S112" i="5"/>
  <c r="P112" i="5"/>
  <c r="S109" i="5"/>
  <c r="P109" i="5"/>
  <c r="S110" i="5"/>
  <c r="P110" i="5"/>
  <c r="S108" i="5"/>
  <c r="P108" i="5"/>
  <c r="S106" i="5"/>
  <c r="P106" i="5"/>
  <c r="S107" i="5"/>
  <c r="P107" i="5"/>
  <c r="S105" i="5"/>
  <c r="P105" i="5"/>
  <c r="S104" i="5"/>
  <c r="P104" i="5"/>
  <c r="S103" i="5"/>
  <c r="P103" i="5"/>
  <c r="S102" i="5"/>
  <c r="P102" i="5"/>
  <c r="S100" i="5"/>
  <c r="P100" i="5"/>
  <c r="S101" i="5"/>
  <c r="P101" i="5"/>
  <c r="S99" i="5"/>
  <c r="P99" i="5"/>
  <c r="S98" i="5"/>
  <c r="P98" i="5"/>
  <c r="S97" i="5"/>
  <c r="P97" i="5"/>
  <c r="S95" i="5"/>
  <c r="P95" i="5"/>
  <c r="S96" i="5"/>
  <c r="P96" i="5"/>
  <c r="S94" i="5"/>
  <c r="P94" i="5"/>
  <c r="S93" i="5"/>
  <c r="P93" i="5"/>
  <c r="S92" i="5"/>
  <c r="P92" i="5"/>
  <c r="S91" i="5"/>
  <c r="P91" i="5"/>
  <c r="S90" i="5"/>
  <c r="P90" i="5"/>
  <c r="S89" i="5"/>
  <c r="P89" i="5"/>
  <c r="S88" i="5"/>
  <c r="P88" i="5"/>
  <c r="S87" i="5"/>
  <c r="P87" i="5"/>
  <c r="S85" i="5"/>
  <c r="P85" i="5"/>
  <c r="S86" i="5"/>
  <c r="P86" i="5"/>
  <c r="S84" i="5"/>
  <c r="P84" i="5"/>
  <c r="S83" i="5"/>
  <c r="P83" i="5"/>
  <c r="S81" i="5"/>
  <c r="P81" i="5"/>
  <c r="S82" i="5"/>
  <c r="P82" i="5"/>
  <c r="S80" i="5"/>
  <c r="P80" i="5"/>
  <c r="S79" i="5"/>
  <c r="P79" i="5"/>
  <c r="S78" i="5"/>
  <c r="P78" i="5"/>
  <c r="S77" i="5"/>
  <c r="P77" i="5"/>
  <c r="S75" i="5"/>
  <c r="P75" i="5"/>
  <c r="S76" i="5"/>
  <c r="P76" i="5"/>
  <c r="S74" i="5"/>
  <c r="P74" i="5"/>
  <c r="S72" i="5"/>
  <c r="P72" i="5"/>
  <c r="S73" i="5"/>
  <c r="P73" i="5"/>
  <c r="S70" i="5"/>
  <c r="P70" i="5"/>
  <c r="S71" i="5"/>
  <c r="P71" i="5"/>
  <c r="S69" i="5"/>
  <c r="P69" i="5"/>
  <c r="S67" i="5"/>
  <c r="P67" i="5"/>
  <c r="S68" i="5"/>
  <c r="P68" i="5"/>
  <c r="S66" i="5"/>
  <c r="P66" i="5"/>
  <c r="S65" i="5"/>
  <c r="P65" i="5"/>
  <c r="S64" i="5"/>
  <c r="P64" i="5"/>
  <c r="S63" i="5"/>
  <c r="P63" i="5"/>
  <c r="S62" i="5"/>
  <c r="P62" i="5"/>
  <c r="S61" i="5"/>
  <c r="P61" i="5"/>
  <c r="S60" i="5"/>
  <c r="P60" i="5"/>
  <c r="S59" i="5"/>
  <c r="P59" i="5"/>
  <c r="S58" i="5"/>
  <c r="P58" i="5"/>
  <c r="S57" i="5"/>
  <c r="P57" i="5"/>
  <c r="S56" i="5"/>
  <c r="P56" i="5"/>
  <c r="S55" i="5"/>
  <c r="P55" i="5"/>
  <c r="S54" i="5"/>
  <c r="P54" i="5"/>
  <c r="S53" i="5"/>
  <c r="P53" i="5"/>
  <c r="S51" i="5"/>
  <c r="P51" i="5"/>
  <c r="S52" i="5"/>
  <c r="P52" i="5"/>
  <c r="S50" i="5"/>
  <c r="P50" i="5"/>
  <c r="S49" i="5"/>
  <c r="P49" i="5"/>
  <c r="S48" i="5"/>
  <c r="P48" i="5"/>
  <c r="S47" i="5"/>
  <c r="P47" i="5"/>
  <c r="S46" i="5"/>
  <c r="P46" i="5"/>
  <c r="S45" i="5"/>
  <c r="P45" i="5"/>
  <c r="S44" i="5"/>
  <c r="P44" i="5"/>
  <c r="S43" i="5"/>
  <c r="P43" i="5"/>
  <c r="S42" i="5"/>
  <c r="P42" i="5"/>
  <c r="S41" i="5"/>
  <c r="P41" i="5"/>
  <c r="S40" i="5"/>
  <c r="P40" i="5"/>
  <c r="S38" i="5"/>
  <c r="P38" i="5"/>
  <c r="S39" i="5"/>
  <c r="P39" i="5"/>
  <c r="S36" i="5"/>
  <c r="P36" i="5"/>
  <c r="S37" i="5"/>
  <c r="P37" i="5"/>
  <c r="S33" i="5"/>
  <c r="P33" i="5"/>
  <c r="S34" i="5"/>
  <c r="P34" i="5"/>
  <c r="S35" i="5"/>
  <c r="P35" i="5"/>
  <c r="S30" i="5"/>
  <c r="P30" i="5"/>
  <c r="S31" i="5"/>
  <c r="P31" i="5"/>
  <c r="S32" i="5"/>
  <c r="P32" i="5"/>
  <c r="S29" i="5"/>
  <c r="P29" i="5"/>
  <c r="S28" i="5"/>
  <c r="P28" i="5"/>
  <c r="S25" i="5"/>
  <c r="P25" i="5"/>
  <c r="S26" i="5"/>
  <c r="P26" i="5"/>
  <c r="S27" i="5"/>
  <c r="P27" i="5"/>
  <c r="S24" i="5"/>
  <c r="P24" i="5"/>
  <c r="S23" i="5"/>
  <c r="P23" i="5"/>
  <c r="S22" i="5"/>
  <c r="P22" i="5"/>
  <c r="S21" i="5"/>
  <c r="P21" i="5"/>
  <c r="S20" i="5"/>
  <c r="P20" i="5"/>
  <c r="S19" i="5"/>
  <c r="P19" i="5"/>
  <c r="S16" i="5"/>
  <c r="P16" i="5"/>
  <c r="S18" i="5"/>
  <c r="P18" i="5"/>
  <c r="S17" i="5"/>
  <c r="P17" i="5"/>
  <c r="S15" i="5"/>
  <c r="P15" i="5"/>
  <c r="S14" i="5"/>
  <c r="P14" i="5"/>
  <c r="S13" i="5"/>
  <c r="P13" i="5"/>
  <c r="S12" i="5"/>
  <c r="P12" i="5"/>
  <c r="S11" i="5"/>
  <c r="P11" i="5"/>
  <c r="S10" i="5"/>
  <c r="P10" i="5"/>
  <c r="S9" i="5"/>
  <c r="P9" i="5"/>
  <c r="S8" i="5"/>
  <c r="P8" i="5"/>
  <c r="S7" i="5"/>
  <c r="P7" i="5"/>
  <c r="S6" i="5"/>
  <c r="P6" i="5"/>
  <c r="S5" i="5"/>
  <c r="P5" i="5"/>
  <c r="S4" i="5"/>
  <c r="P4" i="5"/>
  <c r="S3" i="5"/>
  <c r="P3" i="5"/>
  <c r="S2" i="5"/>
  <c r="P2" i="5"/>
  <c r="U209" i="4"/>
  <c r="S209" i="4"/>
  <c r="R209" i="4"/>
  <c r="U208" i="4"/>
  <c r="S208" i="4"/>
  <c r="R208" i="4"/>
  <c r="U207" i="4"/>
  <c r="S207" i="4"/>
  <c r="R207" i="4"/>
  <c r="U206" i="4"/>
  <c r="S206" i="4"/>
  <c r="R206" i="4"/>
  <c r="U205" i="4"/>
  <c r="S205" i="4"/>
  <c r="R205" i="4"/>
  <c r="U204" i="4"/>
  <c r="S204" i="4"/>
  <c r="R204" i="4"/>
  <c r="U203" i="4"/>
  <c r="S203" i="4"/>
  <c r="R203" i="4"/>
  <c r="U202" i="4"/>
  <c r="S202" i="4"/>
  <c r="R202" i="4"/>
  <c r="U201" i="4"/>
  <c r="S201" i="4"/>
  <c r="R201" i="4"/>
  <c r="U200" i="4"/>
  <c r="S200" i="4"/>
  <c r="R200" i="4"/>
  <c r="U199" i="4"/>
  <c r="S199" i="4"/>
  <c r="R199" i="4"/>
  <c r="U198" i="4"/>
  <c r="S198" i="4"/>
  <c r="R198" i="4"/>
  <c r="U197" i="4"/>
  <c r="S197" i="4"/>
  <c r="R197" i="4"/>
  <c r="U196" i="4"/>
  <c r="S196" i="4"/>
  <c r="R196" i="4"/>
  <c r="U195" i="4"/>
  <c r="S195" i="4"/>
  <c r="R195" i="4"/>
  <c r="U194" i="4"/>
  <c r="S194" i="4"/>
  <c r="R194" i="4"/>
  <c r="U193" i="4"/>
  <c r="S193" i="4"/>
  <c r="R193" i="4"/>
  <c r="U192" i="4"/>
  <c r="S192" i="4"/>
  <c r="R192" i="4"/>
  <c r="U191" i="4"/>
  <c r="S191" i="4"/>
  <c r="R191" i="4"/>
  <c r="U190" i="4"/>
  <c r="S190" i="4"/>
  <c r="R190" i="4"/>
  <c r="U189" i="4"/>
  <c r="S189" i="4"/>
  <c r="R189" i="4"/>
  <c r="U188" i="4"/>
  <c r="S188" i="4"/>
  <c r="R188" i="4"/>
  <c r="U187" i="4"/>
  <c r="S187" i="4"/>
  <c r="R187" i="4"/>
  <c r="U186" i="4"/>
  <c r="S186" i="4"/>
  <c r="R186" i="4"/>
  <c r="U185" i="4"/>
  <c r="S185" i="4"/>
  <c r="R185" i="4"/>
  <c r="U184" i="4"/>
  <c r="S184" i="4"/>
  <c r="R184" i="4"/>
  <c r="U183" i="4"/>
  <c r="S183" i="4"/>
  <c r="R183" i="4"/>
  <c r="U182" i="4"/>
  <c r="S182" i="4"/>
  <c r="R182" i="4"/>
  <c r="U181" i="4"/>
  <c r="S181" i="4"/>
  <c r="R181" i="4"/>
  <c r="U180" i="4"/>
  <c r="S180" i="4"/>
  <c r="R180" i="4"/>
  <c r="U179" i="4"/>
  <c r="S179" i="4"/>
  <c r="R179" i="4"/>
  <c r="U178" i="4"/>
  <c r="S178" i="4"/>
  <c r="R178" i="4"/>
  <c r="U177" i="4"/>
  <c r="S177" i="4"/>
  <c r="R177" i="4"/>
  <c r="U176" i="4"/>
  <c r="S176" i="4"/>
  <c r="R176" i="4"/>
  <c r="U175" i="4"/>
  <c r="S175" i="4"/>
  <c r="R175" i="4"/>
  <c r="U174" i="4"/>
  <c r="S174" i="4"/>
  <c r="R174" i="4"/>
  <c r="U173" i="4"/>
  <c r="S173" i="4"/>
  <c r="R173" i="4"/>
  <c r="U172" i="4"/>
  <c r="S172" i="4"/>
  <c r="R172" i="4"/>
  <c r="U171" i="4"/>
  <c r="S171" i="4"/>
  <c r="R171" i="4"/>
  <c r="U170" i="4"/>
  <c r="S170" i="4"/>
  <c r="R170" i="4"/>
  <c r="U169" i="4"/>
  <c r="S169" i="4"/>
  <c r="R169" i="4"/>
  <c r="U168" i="4"/>
  <c r="S168" i="4"/>
  <c r="R168" i="4"/>
  <c r="U167" i="4"/>
  <c r="S167" i="4"/>
  <c r="R167" i="4"/>
  <c r="U166" i="4"/>
  <c r="S166" i="4"/>
  <c r="R166" i="4"/>
  <c r="U165" i="4"/>
  <c r="S165" i="4"/>
  <c r="R165" i="4"/>
  <c r="U164" i="4"/>
  <c r="S164" i="4"/>
  <c r="R164" i="4"/>
  <c r="U163" i="4"/>
  <c r="S163" i="4"/>
  <c r="R163" i="4"/>
  <c r="U162" i="4"/>
  <c r="S162" i="4"/>
  <c r="R162" i="4"/>
  <c r="U161" i="4"/>
  <c r="S161" i="4"/>
  <c r="R161" i="4"/>
  <c r="U160" i="4"/>
  <c r="S160" i="4"/>
  <c r="R160" i="4"/>
  <c r="U159" i="4"/>
  <c r="S159" i="4"/>
  <c r="R159" i="4"/>
  <c r="U158" i="4"/>
  <c r="S158" i="4"/>
  <c r="R158" i="4"/>
  <c r="U157" i="4"/>
  <c r="S157" i="4"/>
  <c r="R157" i="4"/>
  <c r="U155" i="4"/>
  <c r="S155" i="4"/>
  <c r="R155" i="4"/>
  <c r="U156" i="4"/>
  <c r="S156" i="4"/>
  <c r="R156" i="4"/>
  <c r="U153" i="4"/>
  <c r="S153" i="4"/>
  <c r="R153" i="4"/>
  <c r="U154" i="4"/>
  <c r="S154" i="4"/>
  <c r="R154" i="4"/>
  <c r="U150" i="4"/>
  <c r="S150" i="4"/>
  <c r="R150" i="4"/>
  <c r="U152" i="4"/>
  <c r="S152" i="4"/>
  <c r="R152" i="4"/>
  <c r="U151" i="4"/>
  <c r="S151" i="4"/>
  <c r="R151" i="4"/>
  <c r="U149" i="4"/>
  <c r="S149" i="4"/>
  <c r="R149" i="4"/>
  <c r="U148" i="4"/>
  <c r="S148" i="4"/>
  <c r="R148" i="4"/>
  <c r="U146" i="4"/>
  <c r="S146" i="4"/>
  <c r="R146" i="4"/>
  <c r="U147" i="4"/>
  <c r="S147" i="4"/>
  <c r="R147" i="4"/>
  <c r="U145" i="4"/>
  <c r="S145" i="4"/>
  <c r="R145" i="4"/>
  <c r="U144" i="4"/>
  <c r="S144" i="4"/>
  <c r="R144" i="4"/>
  <c r="U142" i="4"/>
  <c r="S142" i="4"/>
  <c r="R142" i="4"/>
  <c r="U143" i="4"/>
  <c r="S143" i="4"/>
  <c r="R143" i="4"/>
  <c r="U140" i="4"/>
  <c r="S140" i="4"/>
  <c r="R140" i="4"/>
  <c r="U139" i="4"/>
  <c r="S139" i="4"/>
  <c r="R139" i="4"/>
  <c r="U141" i="4"/>
  <c r="S141" i="4"/>
  <c r="R141" i="4"/>
  <c r="U138" i="4"/>
  <c r="S138" i="4"/>
  <c r="R138" i="4"/>
  <c r="U137" i="4"/>
  <c r="S137" i="4"/>
  <c r="R137" i="4"/>
  <c r="U134" i="4"/>
  <c r="S134" i="4"/>
  <c r="R134" i="4"/>
  <c r="U136" i="4"/>
  <c r="S136" i="4"/>
  <c r="R136" i="4"/>
  <c r="U135" i="4"/>
  <c r="S135" i="4"/>
  <c r="R135" i="4"/>
  <c r="U133" i="4"/>
  <c r="S133" i="4"/>
  <c r="R133" i="4"/>
  <c r="U132" i="4"/>
  <c r="S132" i="4"/>
  <c r="R132" i="4"/>
  <c r="U131" i="4"/>
  <c r="S131" i="4"/>
  <c r="R131" i="4"/>
  <c r="U130" i="4"/>
  <c r="S130" i="4"/>
  <c r="R130" i="4"/>
  <c r="U128" i="4"/>
  <c r="S128" i="4"/>
  <c r="R128" i="4"/>
  <c r="U129" i="4"/>
  <c r="S129" i="4"/>
  <c r="R129" i="4"/>
  <c r="U127" i="4"/>
  <c r="S127" i="4"/>
  <c r="R127" i="4"/>
  <c r="U126" i="4"/>
  <c r="S126" i="4"/>
  <c r="R126" i="4"/>
  <c r="U125" i="4"/>
  <c r="S125" i="4"/>
  <c r="R125" i="4"/>
  <c r="U123" i="4"/>
  <c r="S123" i="4"/>
  <c r="R123" i="4"/>
  <c r="U122" i="4"/>
  <c r="S122" i="4"/>
  <c r="R122" i="4"/>
  <c r="U121" i="4"/>
  <c r="S121" i="4"/>
  <c r="R121" i="4"/>
  <c r="U124" i="4"/>
  <c r="S124" i="4"/>
  <c r="R124" i="4"/>
  <c r="U119" i="4"/>
  <c r="S119" i="4"/>
  <c r="R119" i="4"/>
  <c r="U120" i="4"/>
  <c r="S120" i="4"/>
  <c r="R120" i="4"/>
  <c r="U118" i="4"/>
  <c r="S118" i="4"/>
  <c r="R118" i="4"/>
  <c r="U117" i="4"/>
  <c r="S117" i="4"/>
  <c r="R117" i="4"/>
  <c r="U116" i="4"/>
  <c r="S116" i="4"/>
  <c r="R116" i="4"/>
  <c r="U115" i="4"/>
  <c r="S115" i="4"/>
  <c r="R115" i="4"/>
  <c r="U113" i="4"/>
  <c r="S113" i="4"/>
  <c r="R113" i="4"/>
  <c r="U112" i="4"/>
  <c r="S112" i="4"/>
  <c r="R112" i="4"/>
  <c r="U114" i="4"/>
  <c r="S114" i="4"/>
  <c r="R114" i="4"/>
  <c r="U111" i="4"/>
  <c r="S111" i="4"/>
  <c r="R111" i="4"/>
  <c r="U110" i="4"/>
  <c r="S110" i="4"/>
  <c r="R110" i="4"/>
  <c r="U109" i="4"/>
  <c r="S109" i="4"/>
  <c r="R109" i="4"/>
  <c r="U108" i="4"/>
  <c r="S108" i="4"/>
  <c r="R108" i="4"/>
  <c r="U107" i="4"/>
  <c r="S107" i="4"/>
  <c r="R107" i="4"/>
  <c r="U104" i="4"/>
  <c r="S104" i="4"/>
  <c r="R104" i="4"/>
  <c r="U105" i="4"/>
  <c r="S105" i="4"/>
  <c r="R105" i="4"/>
  <c r="U106" i="4"/>
  <c r="S106" i="4"/>
  <c r="R106" i="4"/>
  <c r="U102" i="4"/>
  <c r="S102" i="4"/>
  <c r="R102" i="4"/>
  <c r="U103" i="4"/>
  <c r="S103" i="4"/>
  <c r="R103" i="4"/>
  <c r="U100" i="4"/>
  <c r="S100" i="4"/>
  <c r="R100" i="4"/>
  <c r="U99" i="4"/>
  <c r="S99" i="4"/>
  <c r="R99" i="4"/>
  <c r="U101" i="4"/>
  <c r="S101" i="4"/>
  <c r="R101" i="4"/>
  <c r="U98" i="4"/>
  <c r="S98" i="4"/>
  <c r="R98" i="4"/>
  <c r="U97" i="4"/>
  <c r="S97" i="4"/>
  <c r="R97" i="4"/>
  <c r="U96" i="4"/>
  <c r="S96" i="4"/>
  <c r="R96" i="4"/>
  <c r="U95" i="4"/>
  <c r="S95" i="4"/>
  <c r="R95" i="4"/>
  <c r="U94" i="4"/>
  <c r="S94" i="4"/>
  <c r="R94" i="4"/>
  <c r="U91" i="4"/>
  <c r="S91" i="4"/>
  <c r="R91" i="4"/>
  <c r="U92" i="4"/>
  <c r="S92" i="4"/>
  <c r="R92" i="4"/>
  <c r="U93" i="4"/>
  <c r="S93" i="4"/>
  <c r="R93" i="4"/>
  <c r="U90" i="4"/>
  <c r="S90" i="4"/>
  <c r="R90" i="4"/>
  <c r="U88" i="4"/>
  <c r="S88" i="4"/>
  <c r="R88" i="4"/>
  <c r="U89" i="4"/>
  <c r="S89" i="4"/>
  <c r="R89" i="4"/>
  <c r="U87" i="4"/>
  <c r="S87" i="4"/>
  <c r="R87" i="4"/>
  <c r="U86" i="4"/>
  <c r="S86" i="4"/>
  <c r="R86" i="4"/>
  <c r="U85" i="4"/>
  <c r="S85" i="4"/>
  <c r="R85" i="4"/>
  <c r="U84" i="4"/>
  <c r="S84" i="4"/>
  <c r="R84" i="4"/>
  <c r="U81" i="4"/>
  <c r="S81" i="4"/>
  <c r="R81" i="4"/>
  <c r="U82" i="4"/>
  <c r="S82" i="4"/>
  <c r="R82" i="4"/>
  <c r="U83" i="4"/>
  <c r="S83" i="4"/>
  <c r="R83" i="4"/>
  <c r="U79" i="4"/>
  <c r="S79" i="4"/>
  <c r="R79" i="4"/>
  <c r="U80" i="4"/>
  <c r="S80" i="4"/>
  <c r="R80" i="4"/>
  <c r="U78" i="4"/>
  <c r="S78" i="4"/>
  <c r="R78" i="4"/>
  <c r="U77" i="4"/>
  <c r="S77" i="4"/>
  <c r="R77" i="4"/>
  <c r="U76" i="4"/>
  <c r="S76" i="4"/>
  <c r="R76" i="4"/>
  <c r="U73" i="4"/>
  <c r="S73" i="4"/>
  <c r="R73" i="4"/>
  <c r="U75" i="4"/>
  <c r="S75" i="4"/>
  <c r="R75" i="4"/>
  <c r="U74" i="4"/>
  <c r="S74" i="4"/>
  <c r="R74" i="4"/>
  <c r="U72" i="4"/>
  <c r="S72" i="4"/>
  <c r="R72" i="4"/>
  <c r="U70" i="4"/>
  <c r="S70" i="4"/>
  <c r="R70" i="4"/>
  <c r="U71" i="4"/>
  <c r="S71" i="4"/>
  <c r="R71" i="4"/>
  <c r="U69" i="4"/>
  <c r="S69" i="4"/>
  <c r="R69" i="4"/>
  <c r="U68" i="4"/>
  <c r="S68" i="4"/>
  <c r="R68" i="4"/>
  <c r="U67" i="4"/>
  <c r="S67" i="4"/>
  <c r="R67" i="4"/>
  <c r="U66" i="4"/>
  <c r="S66" i="4"/>
  <c r="R66" i="4"/>
  <c r="U65" i="4"/>
  <c r="S65" i="4"/>
  <c r="R65" i="4"/>
  <c r="U63" i="4"/>
  <c r="S63" i="4"/>
  <c r="R63" i="4"/>
  <c r="U64" i="4"/>
  <c r="S64" i="4"/>
  <c r="R64" i="4"/>
  <c r="U62" i="4"/>
  <c r="S62" i="4"/>
  <c r="R62" i="4"/>
  <c r="U61" i="4"/>
  <c r="S61" i="4"/>
  <c r="R61" i="4"/>
  <c r="U59" i="4"/>
  <c r="S59" i="4"/>
  <c r="R59" i="4"/>
  <c r="U60" i="4"/>
  <c r="S60" i="4"/>
  <c r="R60" i="4"/>
  <c r="U58" i="4"/>
  <c r="S58" i="4"/>
  <c r="R58" i="4"/>
  <c r="U57" i="4"/>
  <c r="S57" i="4"/>
  <c r="R57" i="4"/>
  <c r="U56" i="4"/>
  <c r="S56" i="4"/>
  <c r="R56" i="4"/>
  <c r="U55" i="4"/>
  <c r="S55" i="4"/>
  <c r="R55" i="4"/>
  <c r="U54" i="4"/>
  <c r="S54" i="4"/>
  <c r="R54" i="4"/>
  <c r="U53" i="4"/>
  <c r="S53" i="4"/>
  <c r="R53" i="4"/>
  <c r="U52" i="4"/>
  <c r="S52" i="4"/>
  <c r="R52" i="4"/>
  <c r="U50" i="4"/>
  <c r="S50" i="4"/>
  <c r="R50" i="4"/>
  <c r="U51" i="4"/>
  <c r="S51" i="4"/>
  <c r="R51" i="4"/>
  <c r="U49" i="4"/>
  <c r="S49" i="4"/>
  <c r="R49" i="4"/>
  <c r="U48" i="4"/>
  <c r="S48" i="4"/>
  <c r="R48" i="4"/>
  <c r="U46" i="4"/>
  <c r="S46" i="4"/>
  <c r="R46" i="4"/>
  <c r="U47" i="4"/>
  <c r="S47" i="4"/>
  <c r="R47" i="4"/>
  <c r="U45" i="4"/>
  <c r="S45" i="4"/>
  <c r="R45" i="4"/>
  <c r="U44" i="4"/>
  <c r="S44" i="4"/>
  <c r="R44" i="4"/>
  <c r="U43" i="4"/>
  <c r="S43" i="4"/>
  <c r="R43" i="4"/>
  <c r="U42" i="4"/>
  <c r="S42" i="4"/>
  <c r="R42" i="4"/>
  <c r="U41" i="4"/>
  <c r="S41" i="4"/>
  <c r="R41" i="4"/>
  <c r="U40" i="4"/>
  <c r="S40" i="4"/>
  <c r="R40" i="4"/>
  <c r="U39" i="4"/>
  <c r="S39" i="4"/>
  <c r="R39" i="4"/>
  <c r="U38" i="4"/>
  <c r="S38" i="4"/>
  <c r="R38" i="4"/>
  <c r="U37" i="4"/>
  <c r="S37" i="4"/>
  <c r="R37" i="4"/>
  <c r="U36" i="4"/>
  <c r="S36" i="4"/>
  <c r="R36" i="4"/>
  <c r="U35" i="4"/>
  <c r="S35" i="4"/>
  <c r="R35" i="4"/>
  <c r="U34" i="4"/>
  <c r="S34" i="4"/>
  <c r="R34" i="4"/>
  <c r="U33" i="4"/>
  <c r="S33" i="4"/>
  <c r="R33" i="4"/>
  <c r="U32" i="4"/>
  <c r="S32" i="4"/>
  <c r="R32" i="4"/>
  <c r="U30" i="4"/>
  <c r="S30" i="4"/>
  <c r="R30" i="4"/>
  <c r="U31" i="4"/>
  <c r="S31" i="4"/>
  <c r="R31" i="4"/>
  <c r="U28" i="4"/>
  <c r="S28" i="4"/>
  <c r="R28" i="4"/>
  <c r="U29" i="4"/>
  <c r="S29" i="4"/>
  <c r="R29" i="4"/>
  <c r="U27" i="4"/>
  <c r="S27" i="4"/>
  <c r="R27" i="4"/>
  <c r="U25" i="4"/>
  <c r="S25" i="4"/>
  <c r="R25" i="4"/>
  <c r="U26" i="4"/>
  <c r="S26" i="4"/>
  <c r="R26" i="4"/>
  <c r="U24" i="4"/>
  <c r="S24" i="4"/>
  <c r="R24" i="4"/>
  <c r="U23" i="4"/>
  <c r="S23" i="4"/>
  <c r="R23" i="4"/>
  <c r="U22" i="4"/>
  <c r="S22" i="4"/>
  <c r="R22" i="4"/>
  <c r="U21" i="4"/>
  <c r="S21" i="4"/>
  <c r="R21" i="4"/>
  <c r="U20" i="4"/>
  <c r="S20" i="4"/>
  <c r="R20" i="4"/>
  <c r="U19" i="4"/>
  <c r="S19" i="4"/>
  <c r="R19" i="4"/>
  <c r="U18" i="4"/>
  <c r="S18" i="4"/>
  <c r="R18" i="4"/>
  <c r="U17" i="4"/>
  <c r="S17" i="4"/>
  <c r="R17" i="4"/>
  <c r="U16" i="4"/>
  <c r="S16" i="4"/>
  <c r="R16" i="4"/>
  <c r="U15" i="4"/>
  <c r="S15" i="4"/>
  <c r="R15" i="4"/>
  <c r="U14" i="4"/>
  <c r="S14" i="4"/>
  <c r="R14" i="4"/>
  <c r="U13" i="4"/>
  <c r="S13" i="4"/>
  <c r="R13" i="4"/>
  <c r="U12" i="4"/>
  <c r="S12" i="4"/>
  <c r="R12" i="4"/>
  <c r="U10" i="4"/>
  <c r="S10" i="4"/>
  <c r="R10" i="4"/>
  <c r="U11" i="4"/>
  <c r="S11" i="4"/>
  <c r="R11" i="4"/>
  <c r="U9" i="4"/>
  <c r="S9" i="4"/>
  <c r="R9" i="4"/>
  <c r="U8" i="4"/>
  <c r="S8" i="4"/>
  <c r="R8" i="4"/>
  <c r="U7" i="4"/>
  <c r="S7" i="4"/>
  <c r="R7" i="4"/>
  <c r="U6" i="4"/>
  <c r="S6" i="4"/>
  <c r="R6" i="4"/>
  <c r="U5" i="4"/>
  <c r="S5" i="4"/>
  <c r="R5" i="4"/>
  <c r="U4" i="4"/>
  <c r="S4" i="4"/>
  <c r="R4" i="4"/>
  <c r="U3" i="4"/>
  <c r="S3" i="4"/>
  <c r="R3" i="4"/>
  <c r="U2" i="4"/>
  <c r="S2" i="4"/>
  <c r="R2" i="4"/>
  <c r="S67" i="3"/>
  <c r="R67" i="3"/>
  <c r="Q67" i="3"/>
  <c r="P67" i="3"/>
  <c r="O67" i="3"/>
  <c r="N67" i="3"/>
  <c r="G67" i="3"/>
  <c r="S66" i="3"/>
  <c r="R66" i="3"/>
  <c r="Q66" i="3"/>
  <c r="P66" i="3"/>
  <c r="O66" i="3"/>
  <c r="N66" i="3"/>
  <c r="G66" i="3"/>
  <c r="S65" i="3"/>
  <c r="R65" i="3"/>
  <c r="Q65" i="3"/>
  <c r="P65" i="3"/>
  <c r="O65" i="3"/>
  <c r="N65" i="3"/>
  <c r="G65" i="3"/>
  <c r="S64" i="3"/>
  <c r="R64" i="3"/>
  <c r="Q64" i="3"/>
  <c r="P64" i="3"/>
  <c r="O64" i="3"/>
  <c r="N64" i="3"/>
  <c r="G64" i="3"/>
  <c r="S63" i="3"/>
  <c r="R63" i="3"/>
  <c r="Q63" i="3"/>
  <c r="P63" i="3"/>
  <c r="O63" i="3"/>
  <c r="N63" i="3"/>
  <c r="G63" i="3"/>
  <c r="S62" i="3"/>
  <c r="R62" i="3"/>
  <c r="Q62" i="3"/>
  <c r="P62" i="3"/>
  <c r="O62" i="3"/>
  <c r="N62" i="3"/>
  <c r="G62" i="3"/>
  <c r="S61" i="3"/>
  <c r="R61" i="3"/>
  <c r="Q61" i="3"/>
  <c r="P61" i="3"/>
  <c r="O61" i="3"/>
  <c r="N61" i="3"/>
  <c r="G61" i="3"/>
  <c r="S60" i="3"/>
  <c r="R60" i="3"/>
  <c r="Q60" i="3"/>
  <c r="P60" i="3"/>
  <c r="O60" i="3"/>
  <c r="N60" i="3"/>
  <c r="G60" i="3"/>
  <c r="S59" i="3"/>
  <c r="R59" i="3"/>
  <c r="Q59" i="3"/>
  <c r="P59" i="3"/>
  <c r="O59" i="3"/>
  <c r="N59" i="3"/>
  <c r="G59" i="3"/>
  <c r="S58" i="3"/>
  <c r="R58" i="3"/>
  <c r="Q58" i="3"/>
  <c r="P58" i="3"/>
  <c r="O58" i="3"/>
  <c r="N58" i="3"/>
  <c r="G58" i="3"/>
  <c r="S57" i="3"/>
  <c r="R57" i="3"/>
  <c r="Q57" i="3"/>
  <c r="P57" i="3"/>
  <c r="O57" i="3"/>
  <c r="N57" i="3"/>
  <c r="G57" i="3"/>
  <c r="S56" i="3"/>
  <c r="R56" i="3"/>
  <c r="Q56" i="3"/>
  <c r="P56" i="3"/>
  <c r="O56" i="3"/>
  <c r="N56" i="3"/>
  <c r="G56" i="3"/>
  <c r="S55" i="3"/>
  <c r="R55" i="3"/>
  <c r="Q55" i="3"/>
  <c r="P55" i="3"/>
  <c r="O55" i="3"/>
  <c r="N55" i="3"/>
  <c r="G55" i="3"/>
  <c r="S54" i="3"/>
  <c r="R54" i="3"/>
  <c r="Q54" i="3"/>
  <c r="P54" i="3"/>
  <c r="O54" i="3"/>
  <c r="N54" i="3"/>
  <c r="G54" i="3"/>
  <c r="S53" i="3"/>
  <c r="R53" i="3"/>
  <c r="Q53" i="3"/>
  <c r="P53" i="3"/>
  <c r="O53" i="3"/>
  <c r="N53" i="3"/>
  <c r="G53" i="3"/>
  <c r="S52" i="3"/>
  <c r="R52" i="3"/>
  <c r="Q52" i="3"/>
  <c r="P52" i="3"/>
  <c r="O52" i="3"/>
  <c r="N52" i="3"/>
  <c r="G52" i="3"/>
  <c r="S51" i="3"/>
  <c r="R51" i="3"/>
  <c r="Q51" i="3"/>
  <c r="P51" i="3"/>
  <c r="O51" i="3"/>
  <c r="N51" i="3"/>
  <c r="G51" i="3"/>
  <c r="S50" i="3"/>
  <c r="R50" i="3"/>
  <c r="Q50" i="3"/>
  <c r="P50" i="3"/>
  <c r="O50" i="3"/>
  <c r="N50" i="3"/>
  <c r="G50" i="3"/>
  <c r="S49" i="3"/>
  <c r="R49" i="3"/>
  <c r="Q49" i="3"/>
  <c r="P49" i="3"/>
  <c r="O49" i="3"/>
  <c r="N49" i="3"/>
  <c r="G49" i="3"/>
  <c r="S48" i="3"/>
  <c r="R48" i="3"/>
  <c r="Q48" i="3"/>
  <c r="P48" i="3"/>
  <c r="O48" i="3"/>
  <c r="N48" i="3"/>
  <c r="G48" i="3"/>
  <c r="S47" i="3"/>
  <c r="R47" i="3"/>
  <c r="Q47" i="3"/>
  <c r="P47" i="3"/>
  <c r="O47" i="3"/>
  <c r="N47" i="3"/>
  <c r="G47" i="3"/>
  <c r="S46" i="3"/>
  <c r="R46" i="3"/>
  <c r="Q46" i="3"/>
  <c r="P46" i="3"/>
  <c r="O46" i="3"/>
  <c r="N46" i="3"/>
  <c r="G46" i="3"/>
  <c r="S45" i="3"/>
  <c r="R45" i="3"/>
  <c r="Q45" i="3"/>
  <c r="P45" i="3"/>
  <c r="O45" i="3"/>
  <c r="N45" i="3"/>
  <c r="G45" i="3"/>
  <c r="S44" i="3"/>
  <c r="R44" i="3"/>
  <c r="Q44" i="3"/>
  <c r="P44" i="3"/>
  <c r="O44" i="3"/>
  <c r="N44" i="3"/>
  <c r="G44" i="3"/>
  <c r="S43" i="3"/>
  <c r="R43" i="3"/>
  <c r="Q43" i="3"/>
  <c r="P43" i="3"/>
  <c r="O43" i="3"/>
  <c r="N43" i="3"/>
  <c r="G43" i="3"/>
  <c r="S42" i="3"/>
  <c r="R42" i="3"/>
  <c r="Q42" i="3"/>
  <c r="P42" i="3"/>
  <c r="O42" i="3"/>
  <c r="N42" i="3"/>
  <c r="G42" i="3"/>
  <c r="S41" i="3"/>
  <c r="R41" i="3"/>
  <c r="Q41" i="3"/>
  <c r="P41" i="3"/>
  <c r="O41" i="3"/>
  <c r="N41" i="3"/>
  <c r="G41" i="3"/>
  <c r="S40" i="3"/>
  <c r="R40" i="3"/>
  <c r="Q40" i="3"/>
  <c r="P40" i="3"/>
  <c r="O40" i="3"/>
  <c r="N40" i="3"/>
  <c r="G40" i="3"/>
  <c r="S39" i="3"/>
  <c r="R39" i="3"/>
  <c r="Q39" i="3"/>
  <c r="P39" i="3"/>
  <c r="O39" i="3"/>
  <c r="N39" i="3"/>
  <c r="G39" i="3"/>
  <c r="S38" i="3"/>
  <c r="R38" i="3"/>
  <c r="Q38" i="3"/>
  <c r="P38" i="3"/>
  <c r="O38" i="3"/>
  <c r="N38" i="3"/>
  <c r="G38" i="3"/>
  <c r="S37" i="3"/>
  <c r="R37" i="3"/>
  <c r="Q37" i="3"/>
  <c r="P37" i="3"/>
  <c r="O37" i="3"/>
  <c r="N37" i="3"/>
  <c r="G37" i="3"/>
  <c r="S36" i="3"/>
  <c r="R36" i="3"/>
  <c r="Q36" i="3"/>
  <c r="P36" i="3"/>
  <c r="O36" i="3"/>
  <c r="N36" i="3"/>
  <c r="G36" i="3"/>
  <c r="S35" i="3"/>
  <c r="R35" i="3"/>
  <c r="Q35" i="3"/>
  <c r="P35" i="3"/>
  <c r="O35" i="3"/>
  <c r="N35" i="3"/>
  <c r="G35" i="3"/>
  <c r="S34" i="3"/>
  <c r="R34" i="3"/>
  <c r="Q34" i="3"/>
  <c r="P34" i="3"/>
  <c r="O34" i="3"/>
  <c r="N34" i="3"/>
  <c r="G34" i="3"/>
  <c r="S33" i="3"/>
  <c r="R33" i="3"/>
  <c r="Q33" i="3"/>
  <c r="P33" i="3"/>
  <c r="O33" i="3"/>
  <c r="N33" i="3"/>
  <c r="G33" i="3"/>
  <c r="S32" i="3"/>
  <c r="R32" i="3"/>
  <c r="Q32" i="3"/>
  <c r="P32" i="3"/>
  <c r="O32" i="3"/>
  <c r="N32" i="3"/>
  <c r="G32" i="3"/>
  <c r="S31" i="3"/>
  <c r="R31" i="3"/>
  <c r="Q31" i="3"/>
  <c r="P31" i="3"/>
  <c r="O31" i="3"/>
  <c r="N31" i="3"/>
  <c r="G31" i="3"/>
  <c r="S30" i="3"/>
  <c r="R30" i="3"/>
  <c r="Q30" i="3"/>
  <c r="P30" i="3"/>
  <c r="O30" i="3"/>
  <c r="N30" i="3"/>
  <c r="G30" i="3"/>
  <c r="S29" i="3"/>
  <c r="R29" i="3"/>
  <c r="Q29" i="3"/>
  <c r="P29" i="3"/>
  <c r="O29" i="3"/>
  <c r="N29" i="3"/>
  <c r="G29" i="3"/>
  <c r="S27" i="3"/>
  <c r="R27" i="3"/>
  <c r="Q27" i="3"/>
  <c r="P27" i="3"/>
  <c r="O27" i="3"/>
  <c r="N27" i="3"/>
  <c r="G27" i="3"/>
  <c r="S28" i="3"/>
  <c r="R28" i="3"/>
  <c r="Q28" i="3"/>
  <c r="P28" i="3"/>
  <c r="O28" i="3"/>
  <c r="N28" i="3"/>
  <c r="G28" i="3"/>
  <c r="S26" i="3"/>
  <c r="R26" i="3"/>
  <c r="Q26" i="3"/>
  <c r="P26" i="3"/>
  <c r="O26" i="3"/>
  <c r="N26" i="3"/>
  <c r="G26" i="3"/>
  <c r="S25" i="3"/>
  <c r="R25" i="3"/>
  <c r="Q25" i="3"/>
  <c r="P25" i="3"/>
  <c r="O25" i="3"/>
  <c r="N25" i="3"/>
  <c r="G25" i="3"/>
  <c r="S24" i="3"/>
  <c r="R24" i="3"/>
  <c r="Q24" i="3"/>
  <c r="P24" i="3"/>
  <c r="O24" i="3"/>
  <c r="N24" i="3"/>
  <c r="G24" i="3"/>
  <c r="S23" i="3"/>
  <c r="R23" i="3"/>
  <c r="Q23" i="3"/>
  <c r="P23" i="3"/>
  <c r="O23" i="3"/>
  <c r="N23" i="3"/>
  <c r="G23" i="3"/>
  <c r="S22" i="3"/>
  <c r="R22" i="3"/>
  <c r="Q22" i="3"/>
  <c r="P22" i="3"/>
  <c r="O22" i="3"/>
  <c r="N22" i="3"/>
  <c r="G22" i="3"/>
  <c r="S21" i="3"/>
  <c r="R21" i="3"/>
  <c r="Q21" i="3"/>
  <c r="P21" i="3"/>
  <c r="O21" i="3"/>
  <c r="N21" i="3"/>
  <c r="G21" i="3"/>
  <c r="S20" i="3"/>
  <c r="R20" i="3"/>
  <c r="Q20" i="3"/>
  <c r="P20" i="3"/>
  <c r="O20" i="3"/>
  <c r="N20" i="3"/>
  <c r="G20" i="3"/>
  <c r="S19" i="3"/>
  <c r="R19" i="3"/>
  <c r="Q19" i="3"/>
  <c r="P19" i="3"/>
  <c r="O19" i="3"/>
  <c r="N19" i="3"/>
  <c r="G19" i="3"/>
  <c r="S18" i="3"/>
  <c r="R18" i="3"/>
  <c r="Q18" i="3"/>
  <c r="P18" i="3"/>
  <c r="O18" i="3"/>
  <c r="N18" i="3"/>
  <c r="G18" i="3"/>
  <c r="S17" i="3"/>
  <c r="R17" i="3"/>
  <c r="Q17" i="3"/>
  <c r="P17" i="3"/>
  <c r="O17" i="3"/>
  <c r="N17" i="3"/>
  <c r="G17" i="3"/>
  <c r="S16" i="3"/>
  <c r="R16" i="3"/>
  <c r="Q16" i="3"/>
  <c r="P16" i="3"/>
  <c r="O16" i="3"/>
  <c r="N16" i="3"/>
  <c r="G16" i="3"/>
  <c r="S15" i="3"/>
  <c r="R15" i="3"/>
  <c r="Q15" i="3"/>
  <c r="P15" i="3"/>
  <c r="O15" i="3"/>
  <c r="N15" i="3"/>
  <c r="G15" i="3"/>
  <c r="S14" i="3"/>
  <c r="R14" i="3"/>
  <c r="Q14" i="3"/>
  <c r="P14" i="3"/>
  <c r="O14" i="3"/>
  <c r="N14" i="3"/>
  <c r="G14" i="3"/>
  <c r="S13" i="3"/>
  <c r="R13" i="3"/>
  <c r="Q13" i="3"/>
  <c r="P13" i="3"/>
  <c r="O13" i="3"/>
  <c r="N13" i="3"/>
  <c r="G13" i="3"/>
  <c r="S12" i="3"/>
  <c r="R12" i="3"/>
  <c r="Q12" i="3"/>
  <c r="P12" i="3"/>
  <c r="O12" i="3"/>
  <c r="N12" i="3"/>
  <c r="G12" i="3"/>
  <c r="S11" i="3"/>
  <c r="R11" i="3"/>
  <c r="Q11" i="3"/>
  <c r="P11" i="3"/>
  <c r="O11" i="3"/>
  <c r="N11" i="3"/>
  <c r="G11" i="3"/>
  <c r="S10" i="3"/>
  <c r="R10" i="3"/>
  <c r="Q10" i="3"/>
  <c r="P10" i="3"/>
  <c r="O10" i="3"/>
  <c r="N10" i="3"/>
  <c r="G10" i="3"/>
  <c r="S9" i="3"/>
  <c r="R9" i="3"/>
  <c r="Q9" i="3"/>
  <c r="P9" i="3"/>
  <c r="O9" i="3"/>
  <c r="N9" i="3"/>
  <c r="G9" i="3"/>
  <c r="S7" i="3"/>
  <c r="R7" i="3"/>
  <c r="Q7" i="3"/>
  <c r="P7" i="3"/>
  <c r="O7" i="3"/>
  <c r="N7" i="3"/>
  <c r="G7" i="3"/>
  <c r="S8" i="3"/>
  <c r="R8" i="3"/>
  <c r="Q8" i="3"/>
  <c r="P8" i="3"/>
  <c r="O8" i="3"/>
  <c r="N8" i="3"/>
  <c r="G8" i="3"/>
  <c r="S6" i="3"/>
  <c r="R6" i="3"/>
  <c r="Q6" i="3"/>
  <c r="P6" i="3"/>
  <c r="O6" i="3"/>
  <c r="N6" i="3"/>
  <c r="G6" i="3"/>
  <c r="S5" i="3"/>
  <c r="R5" i="3"/>
  <c r="Q5" i="3"/>
  <c r="P5" i="3"/>
  <c r="O5" i="3"/>
  <c r="N5" i="3"/>
  <c r="G5" i="3"/>
  <c r="S4" i="3"/>
  <c r="R4" i="3"/>
  <c r="Q4" i="3"/>
  <c r="P4" i="3"/>
  <c r="O4" i="3"/>
  <c r="N4" i="3"/>
  <c r="G4" i="3"/>
  <c r="S3" i="3"/>
  <c r="R3" i="3"/>
  <c r="Q3" i="3"/>
  <c r="P3" i="3"/>
  <c r="O3" i="3"/>
  <c r="N3" i="3"/>
  <c r="G3" i="3"/>
  <c r="S2" i="3"/>
  <c r="R2" i="3"/>
  <c r="Q2" i="3"/>
  <c r="P2" i="3"/>
  <c r="O2" i="3"/>
  <c r="N2" i="3"/>
  <c r="G2" i="3"/>
</calcChain>
</file>

<file path=xl/sharedStrings.xml><?xml version="1.0" encoding="utf-8"?>
<sst xmlns="http://schemas.openxmlformats.org/spreadsheetml/2006/main" count="7156" uniqueCount="3598">
  <si>
    <t>team</t>
  </si>
  <si>
    <t>BCC</t>
  </si>
  <si>
    <t>CBI</t>
  </si>
  <si>
    <t>PP90</t>
  </si>
  <si>
    <t>Amarikwa</t>
  </si>
  <si>
    <t>Quincy</t>
  </si>
  <si>
    <t>Chicago Fire</t>
  </si>
  <si>
    <t>Anangono</t>
  </si>
  <si>
    <t>Juan Luis</t>
  </si>
  <si>
    <t>Atouba</t>
  </si>
  <si>
    <t>Yazid</t>
  </si>
  <si>
    <t>Berry</t>
  </si>
  <si>
    <t>Austin</t>
  </si>
  <si>
    <t>Philadelphia Union</t>
  </si>
  <si>
    <t>Alex</t>
  </si>
  <si>
    <t>Duka</t>
  </si>
  <si>
    <t>Dilly</t>
  </si>
  <si>
    <t>Montreal Impact</t>
  </si>
  <si>
    <t>Franco</t>
  </si>
  <si>
    <t>Marco</t>
  </si>
  <si>
    <t>Gully</t>
  </si>
  <si>
    <t>Kellen</t>
  </si>
  <si>
    <t>Hurtado</t>
  </si>
  <si>
    <t>Jhon Kennedy</t>
  </si>
  <si>
    <t>Chivas USA</t>
  </si>
  <si>
    <t>Johnson</t>
  </si>
  <si>
    <t>Sean</t>
  </si>
  <si>
    <t>Jumper</t>
  </si>
  <si>
    <t>Hunter</t>
  </si>
  <si>
    <t>King</t>
  </si>
  <si>
    <t>Brendan</t>
  </si>
  <si>
    <t>Kinney</t>
  </si>
  <si>
    <t>Steven</t>
  </si>
  <si>
    <t>Larentowicz</t>
  </si>
  <si>
    <t>Jeff</t>
  </si>
  <si>
    <t>Magee</t>
  </si>
  <si>
    <t>Mike</t>
  </si>
  <si>
    <t>Nyarko</t>
  </si>
  <si>
    <t>Patrick</t>
  </si>
  <si>
    <t>Palmer</t>
  </si>
  <si>
    <t>Lovel</t>
  </si>
  <si>
    <t>Pause</t>
  </si>
  <si>
    <t>Logan</t>
  </si>
  <si>
    <t>Pineda</t>
  </si>
  <si>
    <t>Victor</t>
  </si>
  <si>
    <t>Reynish</t>
  </si>
  <si>
    <t>Kyle</t>
  </si>
  <si>
    <t>Ritter</t>
  </si>
  <si>
    <t>Chris</t>
  </si>
  <si>
    <t>Rolfe</t>
  </si>
  <si>
    <t>D.C. United</t>
  </si>
  <si>
    <t>Segares</t>
  </si>
  <si>
    <t>Gonzalo</t>
  </si>
  <si>
    <t>Shipp</t>
  </si>
  <si>
    <t>Harrison</t>
  </si>
  <si>
    <t>Soumare</t>
  </si>
  <si>
    <t>Bakary</t>
  </si>
  <si>
    <t>Alvarez</t>
  </si>
  <si>
    <t>Carlos</t>
  </si>
  <si>
    <t>Colorado Rapids</t>
  </si>
  <si>
    <t>Avila</t>
  </si>
  <si>
    <t>Eric</t>
  </si>
  <si>
    <t>Jean-Baptiste</t>
  </si>
  <si>
    <t>Andrew</t>
  </si>
  <si>
    <t>Bofo</t>
  </si>
  <si>
    <t>Bocanegra</t>
  </si>
  <si>
    <t>Borja</t>
  </si>
  <si>
    <t>Burling</t>
  </si>
  <si>
    <t>Bobby</t>
  </si>
  <si>
    <t>Calvert</t>
  </si>
  <si>
    <t>Caleb</t>
  </si>
  <si>
    <t>Chueca</t>
  </si>
  <si>
    <t>Carlo</t>
  </si>
  <si>
    <t>de la Fuente</t>
  </si>
  <si>
    <t>Bryan</t>
  </si>
  <si>
    <t>Delgado</t>
  </si>
  <si>
    <t>Fondy</t>
  </si>
  <si>
    <t>Matthew</t>
  </si>
  <si>
    <t>Kennedy</t>
  </si>
  <si>
    <t>Dan</t>
  </si>
  <si>
    <t>Lochhead</t>
  </si>
  <si>
    <t>Tony</t>
  </si>
  <si>
    <t>McNamara</t>
  </si>
  <si>
    <t>Thomas</t>
  </si>
  <si>
    <t>Melia</t>
  </si>
  <si>
    <t>Tim</t>
  </si>
  <si>
    <t>FC Dallas</t>
  </si>
  <si>
    <t>Minda</t>
  </si>
  <si>
    <t>Oswaldo</t>
  </si>
  <si>
    <t>Okiomah</t>
  </si>
  <si>
    <t>Fejiro</t>
  </si>
  <si>
    <t>Ribeiro</t>
  </si>
  <si>
    <t>Rosales</t>
  </si>
  <si>
    <t>Mauro</t>
  </si>
  <si>
    <t>Vancouver Whitecaps</t>
  </si>
  <si>
    <t>Toia</t>
  </si>
  <si>
    <t>Donny</t>
  </si>
  <si>
    <t>Torres</t>
  </si>
  <si>
    <t>Erick</t>
  </si>
  <si>
    <t>Armstrong</t>
  </si>
  <si>
    <t>Davy</t>
  </si>
  <si>
    <t>Berner</t>
  </si>
  <si>
    <t>John</t>
  </si>
  <si>
    <t>Brown</t>
  </si>
  <si>
    <t>Deshorn</t>
  </si>
  <si>
    <t>Buddle</t>
  </si>
  <si>
    <t>Edson</t>
  </si>
  <si>
    <t>Burch</t>
  </si>
  <si>
    <t>Marc</t>
  </si>
  <si>
    <t>Chavez</t>
  </si>
  <si>
    <t>Marvin</t>
  </si>
  <si>
    <t>Griffiths</t>
  </si>
  <si>
    <t>Brenton</t>
  </si>
  <si>
    <t>Hairston</t>
  </si>
  <si>
    <t>Marlon</t>
  </si>
  <si>
    <t>Hill</t>
  </si>
  <si>
    <t>Kamani</t>
  </si>
  <si>
    <t>Irwin</t>
  </si>
  <si>
    <t>Clint</t>
  </si>
  <si>
    <t>Kindle</t>
  </si>
  <si>
    <t>Kory</t>
  </si>
  <si>
    <t>Klute</t>
  </si>
  <si>
    <t>LaBrocca</t>
  </si>
  <si>
    <t>Nick</t>
  </si>
  <si>
    <t>Mera</t>
  </si>
  <si>
    <t>Moor</t>
  </si>
  <si>
    <t>Drew</t>
  </si>
  <si>
    <t>Mullan</t>
  </si>
  <si>
    <t>Brian</t>
  </si>
  <si>
    <t>Mwanga</t>
  </si>
  <si>
    <t>Danny</t>
  </si>
  <si>
    <t>O'Neill</t>
  </si>
  <si>
    <t>Shane</t>
  </si>
  <si>
    <t>Pickens</t>
  </si>
  <si>
    <t>Matt</t>
  </si>
  <si>
    <t>New England Revolution</t>
  </si>
  <si>
    <t>Powers</t>
  </si>
  <si>
    <t>Dillon</t>
  </si>
  <si>
    <t>Rivero</t>
  </si>
  <si>
    <t>Martin</t>
  </si>
  <si>
    <t>Sanchez</t>
  </si>
  <si>
    <t>Vicente</t>
  </si>
  <si>
    <t>Serna</t>
  </si>
  <si>
    <t>Sturgis</t>
  </si>
  <si>
    <t>Nathan</t>
  </si>
  <si>
    <t>Gabriel</t>
  </si>
  <si>
    <t>Van De Casteele</t>
  </si>
  <si>
    <t>Grant</t>
  </si>
  <si>
    <t>Wallace</t>
  </si>
  <si>
    <t>Anthony</t>
  </si>
  <si>
    <t>Watts</t>
  </si>
  <si>
    <t>Jared</t>
  </si>
  <si>
    <t>Wynne</t>
  </si>
  <si>
    <t>Marvell</t>
  </si>
  <si>
    <t>Anor</t>
  </si>
  <si>
    <t>Bernardo</t>
  </si>
  <si>
    <t>Columbus Crew</t>
  </si>
  <si>
    <t>Arrieta</t>
  </si>
  <si>
    <t>Jairo</t>
  </si>
  <si>
    <t>Barson</t>
  </si>
  <si>
    <t>Chad</t>
  </si>
  <si>
    <t>Clark</t>
  </si>
  <si>
    <t>Steve</t>
  </si>
  <si>
    <t>Finlay</t>
  </si>
  <si>
    <t>Ethan</t>
  </si>
  <si>
    <t>Finley</t>
  </si>
  <si>
    <t>Ryan</t>
  </si>
  <si>
    <t>Francis</t>
  </si>
  <si>
    <t>Waylon</t>
  </si>
  <si>
    <t>Friedman</t>
  </si>
  <si>
    <t>Ross</t>
  </si>
  <si>
    <t>Gehrig</t>
  </si>
  <si>
    <t>George</t>
  </si>
  <si>
    <t>Kevan</t>
  </si>
  <si>
    <t>Federico</t>
  </si>
  <si>
    <t>Jimenez</t>
  </si>
  <si>
    <t>Hector</t>
  </si>
  <si>
    <t>Lampson</t>
  </si>
  <si>
    <t>Meram</t>
  </si>
  <si>
    <t>Justin</t>
  </si>
  <si>
    <t>Oduro</t>
  </si>
  <si>
    <t>Dominic</t>
  </si>
  <si>
    <t>Toronto FC</t>
  </si>
  <si>
    <t>Paladini</t>
  </si>
  <si>
    <t>Daniel</t>
  </si>
  <si>
    <t>Parkhurst</t>
  </si>
  <si>
    <t>Michael</t>
  </si>
  <si>
    <t>Schoenfeld</t>
  </si>
  <si>
    <t>Aaron</t>
  </si>
  <si>
    <t>Sloan</t>
  </si>
  <si>
    <t>Shawn</t>
  </si>
  <si>
    <t>Speas</t>
  </si>
  <si>
    <t>Ben</t>
  </si>
  <si>
    <t>Stuver</t>
  </si>
  <si>
    <t>Brad</t>
  </si>
  <si>
    <t>Sweat</t>
  </si>
  <si>
    <t>Tchani</t>
  </si>
  <si>
    <t>Trapp</t>
  </si>
  <si>
    <t>Will</t>
  </si>
  <si>
    <t>Viana</t>
  </si>
  <si>
    <t>Agustin</t>
  </si>
  <si>
    <t>Wahl</t>
  </si>
  <si>
    <t>Tyson</t>
  </si>
  <si>
    <t>Walker</t>
  </si>
  <si>
    <t>Wiet</t>
  </si>
  <si>
    <t>Williams</t>
  </si>
  <si>
    <t>Josh</t>
  </si>
  <si>
    <t>Withrow</t>
  </si>
  <si>
    <t>Arnaud</t>
  </si>
  <si>
    <t>Attakora</t>
  </si>
  <si>
    <t>Nana</t>
  </si>
  <si>
    <t>Birnbaum</t>
  </si>
  <si>
    <t>Boswell</t>
  </si>
  <si>
    <t>DeLeon</t>
  </si>
  <si>
    <t>Doyle</t>
  </si>
  <si>
    <t>Conor</t>
  </si>
  <si>
    <t>Dykstra</t>
  </si>
  <si>
    <t>Espindola</t>
  </si>
  <si>
    <t>Fabian</t>
  </si>
  <si>
    <t>Franklin</t>
  </si>
  <si>
    <t>Hamid</t>
  </si>
  <si>
    <t>Bill</t>
  </si>
  <si>
    <t>Jeffrey</t>
  </si>
  <si>
    <t>Eddie</t>
  </si>
  <si>
    <t>Kemp</t>
  </si>
  <si>
    <t>Taylor</t>
  </si>
  <si>
    <t>Kitchen</t>
  </si>
  <si>
    <t>Perry</t>
  </si>
  <si>
    <t>Korb</t>
  </si>
  <si>
    <t>Collin</t>
  </si>
  <si>
    <t>Munoz</t>
  </si>
  <si>
    <t>Sporting Kansas City</t>
  </si>
  <si>
    <t>Neal</t>
  </si>
  <si>
    <t>Lewis</t>
  </si>
  <si>
    <t>Parke</t>
  </si>
  <si>
    <t>Pontius</t>
  </si>
  <si>
    <t>Porter</t>
  </si>
  <si>
    <t>Robinson</t>
  </si>
  <si>
    <t>Jalen</t>
  </si>
  <si>
    <t>Seaton</t>
  </si>
  <si>
    <t>Shanosky</t>
  </si>
  <si>
    <t>Silva</t>
  </si>
  <si>
    <t>Luis</t>
  </si>
  <si>
    <t>Townsend</t>
  </si>
  <si>
    <t>Casey</t>
  </si>
  <si>
    <t>Willis</t>
  </si>
  <si>
    <t>Joe</t>
  </si>
  <si>
    <t>Acosta</t>
  </si>
  <si>
    <t>Kellyn</t>
  </si>
  <si>
    <t>Akindele</t>
  </si>
  <si>
    <t>Tesho</t>
  </si>
  <si>
    <t>Baladez</t>
  </si>
  <si>
    <t>Bradlee</t>
  </si>
  <si>
    <t>Benitez</t>
  </si>
  <si>
    <t>Jair</t>
  </si>
  <si>
    <t>Castillo</t>
  </si>
  <si>
    <t>Fernandez</t>
  </si>
  <si>
    <t>Raul</t>
  </si>
  <si>
    <t>Michel</t>
  </si>
  <si>
    <t>Garcia</t>
  </si>
  <si>
    <t>Gonzalez</t>
  </si>
  <si>
    <t>Jesse</t>
  </si>
  <si>
    <t>Hassli</t>
  </si>
  <si>
    <t>Hedges</t>
  </si>
  <si>
    <t>Hollingshead</t>
  </si>
  <si>
    <t>Jacobson</t>
  </si>
  <si>
    <t>Keel</t>
  </si>
  <si>
    <t>Stephen</t>
  </si>
  <si>
    <t>Loyd</t>
  </si>
  <si>
    <t>Zach</t>
  </si>
  <si>
    <t>Luccin</t>
  </si>
  <si>
    <t>Peter</t>
  </si>
  <si>
    <t>Moffat</t>
  </si>
  <si>
    <t>Adam</t>
  </si>
  <si>
    <t>Perez</t>
  </si>
  <si>
    <t>Blas</t>
  </si>
  <si>
    <t>Richard</t>
  </si>
  <si>
    <t>Seitz</t>
  </si>
  <si>
    <t>Span</t>
  </si>
  <si>
    <t>Top</t>
  </si>
  <si>
    <t>Jonathan</t>
  </si>
  <si>
    <t>Warshaw</t>
  </si>
  <si>
    <t>Watson</t>
  </si>
  <si>
    <t>Je-Vaughn</t>
  </si>
  <si>
    <t>Woodberry</t>
  </si>
  <si>
    <t>London</t>
  </si>
  <si>
    <t>Zimmerman</t>
  </si>
  <si>
    <t>Zobeck</t>
  </si>
  <si>
    <t>Arena</t>
  </si>
  <si>
    <t>Houston Dynamo</t>
  </si>
  <si>
    <t>Ashe</t>
  </si>
  <si>
    <t>Corey</t>
  </si>
  <si>
    <t>Barnes</t>
  </si>
  <si>
    <t>Giles</t>
  </si>
  <si>
    <t>Boniek</t>
  </si>
  <si>
    <t>Oscar</t>
  </si>
  <si>
    <t>Bruin</t>
  </si>
  <si>
    <t>Brunner</t>
  </si>
  <si>
    <t>Carr</t>
  </si>
  <si>
    <t>Calen</t>
  </si>
  <si>
    <t>Carrasco</t>
  </si>
  <si>
    <t>Servando</t>
  </si>
  <si>
    <t>Cascio</t>
  </si>
  <si>
    <t>Chabala</t>
  </si>
  <si>
    <t>Ricardo</t>
  </si>
  <si>
    <t>Cochran</t>
  </si>
  <si>
    <t>AJ</t>
  </si>
  <si>
    <t>Creavalle</t>
  </si>
  <si>
    <t>Warren</t>
  </si>
  <si>
    <t>Cummings</t>
  </si>
  <si>
    <t>Omar</t>
  </si>
  <si>
    <t>Davis</t>
  </si>
  <si>
    <t>Deric</t>
  </si>
  <si>
    <t>Tyler</t>
  </si>
  <si>
    <t>Hall</t>
  </si>
  <si>
    <t>Tally</t>
  </si>
  <si>
    <t>Horst</t>
  </si>
  <si>
    <t>David</t>
  </si>
  <si>
    <t>Jason</t>
  </si>
  <si>
    <t>Alexander</t>
  </si>
  <si>
    <t>Marscheider</t>
  </si>
  <si>
    <t>Erich</t>
  </si>
  <si>
    <t>Ownby</t>
  </si>
  <si>
    <t>Salazar</t>
  </si>
  <si>
    <t>Sarkodie</t>
  </si>
  <si>
    <t>Kofi</t>
  </si>
  <si>
    <t>Sherrod</t>
  </si>
  <si>
    <t>Mark</t>
  </si>
  <si>
    <t>Jermaine</t>
  </si>
  <si>
    <t>Bernardello</t>
  </si>
  <si>
    <t>Bernier</t>
  </si>
  <si>
    <t>Patrice</t>
  </si>
  <si>
    <t>Brovsky</t>
  </si>
  <si>
    <t>Bush</t>
  </si>
  <si>
    <t>Evan</t>
  </si>
  <si>
    <t>Camara</t>
  </si>
  <si>
    <t>Hassoun</t>
  </si>
  <si>
    <t>Felipe</t>
  </si>
  <si>
    <t>Maxime</t>
  </si>
  <si>
    <t>Di Vaio</t>
  </si>
  <si>
    <t>Ferrari</t>
  </si>
  <si>
    <t>Matteo</t>
  </si>
  <si>
    <t>Lefevre</t>
  </si>
  <si>
    <t>Wandrille</t>
  </si>
  <si>
    <t>Piscu</t>
  </si>
  <si>
    <t>Malki</t>
  </si>
  <si>
    <t>Mallace</t>
  </si>
  <si>
    <t>Calum</t>
  </si>
  <si>
    <t>Mapp</t>
  </si>
  <si>
    <t>Messoudi</t>
  </si>
  <si>
    <t>Zakaria</t>
  </si>
  <si>
    <t>Nyassi</t>
  </si>
  <si>
    <t>Sanna</t>
  </si>
  <si>
    <t>Ouimette</t>
  </si>
  <si>
    <t>Karl</t>
  </si>
  <si>
    <t>Perkins</t>
  </si>
  <si>
    <t>Troy</t>
  </si>
  <si>
    <t>Rivas</t>
  </si>
  <si>
    <t>Nelson</t>
  </si>
  <si>
    <t>Romero</t>
  </si>
  <si>
    <t>Andres</t>
  </si>
  <si>
    <t>Smith</t>
  </si>
  <si>
    <t>Blake</t>
  </si>
  <si>
    <t>Tissot</t>
  </si>
  <si>
    <t>Maxim</t>
  </si>
  <si>
    <t>Warner</t>
  </si>
  <si>
    <t>Collen</t>
  </si>
  <si>
    <t>Wenger</t>
  </si>
  <si>
    <t>Cochrane</t>
  </si>
  <si>
    <t>Greg</t>
  </si>
  <si>
    <t>DeLaGarza</t>
  </si>
  <si>
    <t>Adolph</t>
  </si>
  <si>
    <t>LA Galaxy</t>
  </si>
  <si>
    <t>Donovan</t>
  </si>
  <si>
    <t>Landon</t>
  </si>
  <si>
    <t>Dunivant</t>
  </si>
  <si>
    <t>Todd</t>
  </si>
  <si>
    <t>Friend</t>
  </si>
  <si>
    <t>Rob</t>
  </si>
  <si>
    <t>Rafael</t>
  </si>
  <si>
    <t>Gaul</t>
  </si>
  <si>
    <t>Hoffman</t>
  </si>
  <si>
    <t>Chandler</t>
  </si>
  <si>
    <t>Ishizaki</t>
  </si>
  <si>
    <t>Stefan</t>
  </si>
  <si>
    <t>Keane</t>
  </si>
  <si>
    <t>Robbie</t>
  </si>
  <si>
    <t>McBean</t>
  </si>
  <si>
    <t>Jack</t>
  </si>
  <si>
    <t>Meyer</t>
  </si>
  <si>
    <t>Tommy</t>
  </si>
  <si>
    <t>Opare</t>
  </si>
  <si>
    <t>Penedo</t>
  </si>
  <si>
    <t>Jaime</t>
  </si>
  <si>
    <t>Juninho</t>
  </si>
  <si>
    <t>Perk</t>
  </si>
  <si>
    <t>Leonardo</t>
  </si>
  <si>
    <t>Rogers</t>
  </si>
  <si>
    <t>Rowe</t>
  </si>
  <si>
    <t>Rugg</t>
  </si>
  <si>
    <t>Charlie</t>
  </si>
  <si>
    <t>Sarvas</t>
  </si>
  <si>
    <t>Marcelo</t>
  </si>
  <si>
    <t>Sorto</t>
  </si>
  <si>
    <t>Venter</t>
  </si>
  <si>
    <t>Kenney</t>
  </si>
  <si>
    <t>Zardes</t>
  </si>
  <si>
    <t>Gyasi</t>
  </si>
  <si>
    <t>Samuel</t>
  </si>
  <si>
    <t>Alston</t>
  </si>
  <si>
    <t>Kevin</t>
  </si>
  <si>
    <t>Darrius</t>
  </si>
  <si>
    <t>Bengtson</t>
  </si>
  <si>
    <t>Jerry</t>
  </si>
  <si>
    <t>Caldwell</t>
  </si>
  <si>
    <t>Scott</t>
  </si>
  <si>
    <t>Davies</t>
  </si>
  <si>
    <t>Delpiccolo</t>
  </si>
  <si>
    <t>Paolo</t>
  </si>
  <si>
    <t>Dorman</t>
  </si>
  <si>
    <t>Andy</t>
  </si>
  <si>
    <t>Fagundez</t>
  </si>
  <si>
    <t>Diego</t>
  </si>
  <si>
    <t>Farrell</t>
  </si>
  <si>
    <t>Goncalves</t>
  </si>
  <si>
    <t>Jose</t>
  </si>
  <si>
    <t>Imbongo</t>
  </si>
  <si>
    <t>Dimitry</t>
  </si>
  <si>
    <t>Knighton</t>
  </si>
  <si>
    <t>McCarthy</t>
  </si>
  <si>
    <t>Mullins</t>
  </si>
  <si>
    <t>Neumann</t>
  </si>
  <si>
    <t>Nguyen</t>
  </si>
  <si>
    <t>Lee</t>
  </si>
  <si>
    <t>Kelyn</t>
  </si>
  <si>
    <t>Sene</t>
  </si>
  <si>
    <t>Saer</t>
  </si>
  <si>
    <t>New York Red Bulls</t>
  </si>
  <si>
    <t>Shuttleworth</t>
  </si>
  <si>
    <t>Soares</t>
  </si>
  <si>
    <t>Soffner</t>
  </si>
  <si>
    <t>Tierney</t>
  </si>
  <si>
    <t>Woodbine</t>
  </si>
  <si>
    <t>O'Brian</t>
  </si>
  <si>
    <t>Akpan</t>
  </si>
  <si>
    <t>Andre</t>
  </si>
  <si>
    <t>Armando</t>
  </si>
  <si>
    <t>Bustamante</t>
  </si>
  <si>
    <t>Cahill</t>
  </si>
  <si>
    <t>Castano</t>
  </si>
  <si>
    <t>Santiago</t>
  </si>
  <si>
    <t>Christianson</t>
  </si>
  <si>
    <t>Ian</t>
  </si>
  <si>
    <t>Convey</t>
  </si>
  <si>
    <t>Duvall</t>
  </si>
  <si>
    <t>Eckersley</t>
  </si>
  <si>
    <t>Henry</t>
  </si>
  <si>
    <t>Thierry</t>
  </si>
  <si>
    <t>Kimura</t>
  </si>
  <si>
    <t>Kosuke</t>
  </si>
  <si>
    <t>Lade</t>
  </si>
  <si>
    <t>Connor</t>
  </si>
  <si>
    <t>Luyindula</t>
  </si>
  <si>
    <t>Peguy</t>
  </si>
  <si>
    <t>McCarty</t>
  </si>
  <si>
    <t>Dax</t>
  </si>
  <si>
    <t>Meara</t>
  </si>
  <si>
    <t>Miazga</t>
  </si>
  <si>
    <t>Miller</t>
  </si>
  <si>
    <t>Roy</t>
  </si>
  <si>
    <t>Moreno</t>
  </si>
  <si>
    <t>Amando</t>
  </si>
  <si>
    <t>Obekop</t>
  </si>
  <si>
    <t>Marius</t>
  </si>
  <si>
    <t>Olave</t>
  </si>
  <si>
    <t>Jamison</t>
  </si>
  <si>
    <t>Robles</t>
  </si>
  <si>
    <t>Sam</t>
  </si>
  <si>
    <t>Lloyd</t>
  </si>
  <si>
    <t>Sekagya</t>
  </si>
  <si>
    <t>Ibrahim</t>
  </si>
  <si>
    <t>Steele</t>
  </si>
  <si>
    <t>Jonny</t>
  </si>
  <si>
    <t>Stevenson</t>
  </si>
  <si>
    <t>Wright-Phillips</t>
  </si>
  <si>
    <t>Bradley</t>
  </si>
  <si>
    <t>Bone</t>
  </si>
  <si>
    <t>Corbon</t>
  </si>
  <si>
    <t>Carroll</t>
  </si>
  <si>
    <t>Cope</t>
  </si>
  <si>
    <t>Cruz</t>
  </si>
  <si>
    <t>Keon</t>
  </si>
  <si>
    <t>Derschang</t>
  </si>
  <si>
    <t>Edu</t>
  </si>
  <si>
    <t>Maurice</t>
  </si>
  <si>
    <t>Ekra</t>
  </si>
  <si>
    <t>Yann</t>
  </si>
  <si>
    <t>Fernandes</t>
  </si>
  <si>
    <t>Gaddis</t>
  </si>
  <si>
    <t>Raymon</t>
  </si>
  <si>
    <t>Hernandez</t>
  </si>
  <si>
    <t>Cristhian</t>
  </si>
  <si>
    <t>Holt</t>
  </si>
  <si>
    <t>Hoppenot</t>
  </si>
  <si>
    <t>Antoine</t>
  </si>
  <si>
    <t>Kassel</t>
  </si>
  <si>
    <t>Lahoud</t>
  </si>
  <si>
    <t>Le Toux</t>
  </si>
  <si>
    <t>Sebastien</t>
  </si>
  <si>
    <t>MacMath</t>
  </si>
  <si>
    <t>Zac</t>
  </si>
  <si>
    <t>Maidana</t>
  </si>
  <si>
    <t>Cristian</t>
  </si>
  <si>
    <t>McInerney</t>
  </si>
  <si>
    <t>McLaughlin</t>
  </si>
  <si>
    <t>Jimmy</t>
  </si>
  <si>
    <t>Nogueira</t>
  </si>
  <si>
    <t>Vincent</t>
  </si>
  <si>
    <t>Okugo</t>
  </si>
  <si>
    <t>Amobi</t>
  </si>
  <si>
    <t>Pfeffer</t>
  </si>
  <si>
    <t>Pedro</t>
  </si>
  <si>
    <t>Wheeler</t>
  </si>
  <si>
    <t>White</t>
  </si>
  <si>
    <t>Sheanon</t>
  </si>
  <si>
    <t>Alhassan</t>
  </si>
  <si>
    <t>Kalif</t>
  </si>
  <si>
    <t>Portland Timbers</t>
  </si>
  <si>
    <t>Chara</t>
  </si>
  <si>
    <t>Mamadou</t>
  </si>
  <si>
    <t>Evans</t>
  </si>
  <si>
    <t>Gaston</t>
  </si>
  <si>
    <t>Gallego</t>
  </si>
  <si>
    <t>Gleeson</t>
  </si>
  <si>
    <t>Jake</t>
  </si>
  <si>
    <t>Harrington</t>
  </si>
  <si>
    <t>Jewsbury</t>
  </si>
  <si>
    <t>Kah</t>
  </si>
  <si>
    <t>Pa-Modou</t>
  </si>
  <si>
    <t>Long</t>
  </si>
  <si>
    <t>Seattle Sounders FC</t>
  </si>
  <si>
    <t>McKenzie</t>
  </si>
  <si>
    <t>Rauwshan</t>
  </si>
  <si>
    <t>Nagbe</t>
  </si>
  <si>
    <t>Darlington</t>
  </si>
  <si>
    <t>Nanchoff</t>
  </si>
  <si>
    <t>Paparatto</t>
  </si>
  <si>
    <t>Norberto</t>
  </si>
  <si>
    <t>Peay</t>
  </si>
  <si>
    <t>Piquionne</t>
  </si>
  <si>
    <t>Frederic</t>
  </si>
  <si>
    <t>Powell</t>
  </si>
  <si>
    <t>Alvas</t>
  </si>
  <si>
    <t>Ricketts</t>
  </si>
  <si>
    <t>Ring</t>
  </si>
  <si>
    <t>Tshuma</t>
  </si>
  <si>
    <t>Schillo</t>
  </si>
  <si>
    <t>Urruti</t>
  </si>
  <si>
    <t>Maximiliano</t>
  </si>
  <si>
    <t>Valeri</t>
  </si>
  <si>
    <t>Villafana</t>
  </si>
  <si>
    <t>Jorge</t>
  </si>
  <si>
    <t>Rodney</t>
  </si>
  <si>
    <t>Weber</t>
  </si>
  <si>
    <t>Zakuani</t>
  </si>
  <si>
    <t>Zemanski</t>
  </si>
  <si>
    <t>Allen</t>
  </si>
  <si>
    <t>Jordan</t>
  </si>
  <si>
    <t>Real Salt Lake</t>
  </si>
  <si>
    <t>Attinella</t>
  </si>
  <si>
    <t>Balchan</t>
  </si>
  <si>
    <t>Rich</t>
  </si>
  <si>
    <t>Beckerman</t>
  </si>
  <si>
    <t>Beltran</t>
  </si>
  <si>
    <t>Borchers</t>
  </si>
  <si>
    <t>Nat</t>
  </si>
  <si>
    <t>Eduardo</t>
  </si>
  <si>
    <t>Findley</t>
  </si>
  <si>
    <t>Olmes</t>
  </si>
  <si>
    <t>Gil</t>
  </si>
  <si>
    <t>Grabavoy</t>
  </si>
  <si>
    <t>Ned</t>
  </si>
  <si>
    <t>Grossman</t>
  </si>
  <si>
    <t>Cole</t>
  </si>
  <si>
    <t>Lopez</t>
  </si>
  <si>
    <t>Benjamin</t>
  </si>
  <si>
    <t>Mansally</t>
  </si>
  <si>
    <t>Abdoulie</t>
  </si>
  <si>
    <t>Maund</t>
  </si>
  <si>
    <t>Morales</t>
  </si>
  <si>
    <t>Javier</t>
  </si>
  <si>
    <t>Mulholland</t>
  </si>
  <si>
    <t>Luke</t>
  </si>
  <si>
    <t>Neil</t>
  </si>
  <si>
    <t>San Jose Earthquakes</t>
  </si>
  <si>
    <t>Plata</t>
  </si>
  <si>
    <t>Joao</t>
  </si>
  <si>
    <t>Rimando</t>
  </si>
  <si>
    <t>Saborio</t>
  </si>
  <si>
    <t>Alvaro</t>
  </si>
  <si>
    <t>Salcedo</t>
  </si>
  <si>
    <t>Sandoval</t>
  </si>
  <si>
    <t>Devon</t>
  </si>
  <si>
    <t>Schuler</t>
  </si>
  <si>
    <t>Stertzer</t>
  </si>
  <si>
    <t>Velasquez</t>
  </si>
  <si>
    <t>Sebastian</t>
  </si>
  <si>
    <t>Watson-Siriboe</t>
  </si>
  <si>
    <t>Kwame</t>
  </si>
  <si>
    <t>Wingert</t>
  </si>
  <si>
    <t>Barklage</t>
  </si>
  <si>
    <t>Brandon</t>
  </si>
  <si>
    <t>Bernardez</t>
  </si>
  <si>
    <t>Bingham</t>
  </si>
  <si>
    <t>Busch</t>
  </si>
  <si>
    <t>Jon</t>
  </si>
  <si>
    <t>Cato</t>
  </si>
  <si>
    <t>Cordell</t>
  </si>
  <si>
    <t>Cronin</t>
  </si>
  <si>
    <t>Shaun</t>
  </si>
  <si>
    <t>Fucito</t>
  </si>
  <si>
    <t>Garza</t>
  </si>
  <si>
    <t>Goodson</t>
  </si>
  <si>
    <t>Clarence</t>
  </si>
  <si>
    <t>Gordon</t>
  </si>
  <si>
    <t>Alan</t>
  </si>
  <si>
    <t>Harden</t>
  </si>
  <si>
    <t>Ty</t>
  </si>
  <si>
    <t>Harris</t>
  </si>
  <si>
    <t>Atiba</t>
  </si>
  <si>
    <t>Jahn</t>
  </si>
  <si>
    <t>Koval</t>
  </si>
  <si>
    <t>JJ</t>
  </si>
  <si>
    <t>Lenhart</t>
  </si>
  <si>
    <t>Meredith</t>
  </si>
  <si>
    <t>Muller</t>
  </si>
  <si>
    <t>Pierazzi</t>
  </si>
  <si>
    <t>Salinas</t>
  </si>
  <si>
    <t>Shea</t>
  </si>
  <si>
    <t>Billy</t>
  </si>
  <si>
    <t>Sofia</t>
  </si>
  <si>
    <t>Stewart</t>
  </si>
  <si>
    <t>Thompson</t>
  </si>
  <si>
    <t>Wondolowski</t>
  </si>
  <si>
    <t>Alonso</t>
  </si>
  <si>
    <t>Osvaldo</t>
  </si>
  <si>
    <t>Anibaba</t>
  </si>
  <si>
    <t>Jalil</t>
  </si>
  <si>
    <t>Barrett</t>
  </si>
  <si>
    <t>Bates</t>
  </si>
  <si>
    <t>Caskey</t>
  </si>
  <si>
    <t>Cooper</t>
  </si>
  <si>
    <t>Kenny</t>
  </si>
  <si>
    <t>Dempsey</t>
  </si>
  <si>
    <t>Estrada</t>
  </si>
  <si>
    <t>Ford</t>
  </si>
  <si>
    <t>Frei</t>
  </si>
  <si>
    <t>Gavin</t>
  </si>
  <si>
    <t>Blair</t>
  </si>
  <si>
    <t>Hahnemann</t>
  </si>
  <si>
    <t>Marcus</t>
  </si>
  <si>
    <t>Joseph</t>
  </si>
  <si>
    <t>Shalrie</t>
  </si>
  <si>
    <t>Kovar</t>
  </si>
  <si>
    <t>Lowe</t>
  </si>
  <si>
    <t>Damion</t>
  </si>
  <si>
    <t>Marshall</t>
  </si>
  <si>
    <t>Martins</t>
  </si>
  <si>
    <t>Obafemi</t>
  </si>
  <si>
    <t>Neagle</t>
  </si>
  <si>
    <t>Lamar</t>
  </si>
  <si>
    <t>Ockford</t>
  </si>
  <si>
    <t>Okoli</t>
  </si>
  <si>
    <t>Pappa</t>
  </si>
  <si>
    <t>Remick</t>
  </si>
  <si>
    <t>Dylan</t>
  </si>
  <si>
    <t>Rose</t>
  </si>
  <si>
    <t>Traore</t>
  </si>
  <si>
    <t>Djimi</t>
  </si>
  <si>
    <t>Yedlin</t>
  </si>
  <si>
    <t>DeAndre</t>
  </si>
  <si>
    <t>Zavaleta</t>
  </si>
  <si>
    <t>Eriq</t>
  </si>
  <si>
    <t>Besler</t>
  </si>
  <si>
    <t>Bieler</t>
  </si>
  <si>
    <t>Claudio</t>
  </si>
  <si>
    <t>Bunbury</t>
  </si>
  <si>
    <t>Teal</t>
  </si>
  <si>
    <t>Duke</t>
  </si>
  <si>
    <t>Christian</t>
  </si>
  <si>
    <t>Dwyer</t>
  </si>
  <si>
    <t>Ellis</t>
  </si>
  <si>
    <t>Feilhaber</t>
  </si>
  <si>
    <t>Benny</t>
  </si>
  <si>
    <t>Gabeljic</t>
  </si>
  <si>
    <t>Adnan</t>
  </si>
  <si>
    <t>Gardner</t>
  </si>
  <si>
    <t>Gruenebaum</t>
  </si>
  <si>
    <t>Jerome</t>
  </si>
  <si>
    <t>Mechack</t>
  </si>
  <si>
    <t>Peterson</t>
  </si>
  <si>
    <t>Kempin</t>
  </si>
  <si>
    <t>Kronberg</t>
  </si>
  <si>
    <t>Mikey</t>
  </si>
  <si>
    <t>Medranda</t>
  </si>
  <si>
    <t>Myers</t>
  </si>
  <si>
    <t>Chance</t>
  </si>
  <si>
    <t>Nagamura</t>
  </si>
  <si>
    <t>Paulo</t>
  </si>
  <si>
    <t>Olum</t>
  </si>
  <si>
    <t>Lawrence</t>
  </si>
  <si>
    <t>Opara</t>
  </si>
  <si>
    <t>Ike</t>
  </si>
  <si>
    <t>Palmer-Brown</t>
  </si>
  <si>
    <t>Erik</t>
  </si>
  <si>
    <t>Jacob</t>
  </si>
  <si>
    <t>Rosell</t>
  </si>
  <si>
    <t>Oriol</t>
  </si>
  <si>
    <t>Saad</t>
  </si>
  <si>
    <t>Soony</t>
  </si>
  <si>
    <t>Sapong</t>
  </si>
  <si>
    <t>Charles</t>
  </si>
  <si>
    <t>Sinovic</t>
  </si>
  <si>
    <t>Seth</t>
  </si>
  <si>
    <t>Zizzo</t>
  </si>
  <si>
    <t>Sal</t>
  </si>
  <si>
    <t>Zusi</t>
  </si>
  <si>
    <t>Graham</t>
  </si>
  <si>
    <t>Agbossoumonde</t>
  </si>
  <si>
    <t>Gale</t>
  </si>
  <si>
    <t>Aparicio</t>
  </si>
  <si>
    <t>Manuel</t>
  </si>
  <si>
    <t>Bekker</t>
  </si>
  <si>
    <t>Bendik</t>
  </si>
  <si>
    <t>Bloom</t>
  </si>
  <si>
    <t>De Rosario</t>
  </si>
  <si>
    <t>Dwayne</t>
  </si>
  <si>
    <t>Defoe</t>
  </si>
  <si>
    <t>Jermain</t>
  </si>
  <si>
    <t>Dike</t>
  </si>
  <si>
    <t>Bright</t>
  </si>
  <si>
    <t>Elmer</t>
  </si>
  <si>
    <t>Jonas</t>
  </si>
  <si>
    <t>Jackson</t>
  </si>
  <si>
    <t>Hagglund</t>
  </si>
  <si>
    <t>Jeremy</t>
  </si>
  <si>
    <t>Hamilton</t>
  </si>
  <si>
    <t>Doneil</t>
  </si>
  <si>
    <t>Konopka</t>
  </si>
  <si>
    <t>Laba</t>
  </si>
  <si>
    <t>Matias</t>
  </si>
  <si>
    <t>Lambe</t>
  </si>
  <si>
    <t>Reggie</t>
  </si>
  <si>
    <t>Lovitz</t>
  </si>
  <si>
    <t>Morgan</t>
  </si>
  <si>
    <t>Ashtone</t>
  </si>
  <si>
    <t>Morrow</t>
  </si>
  <si>
    <t>Orr</t>
  </si>
  <si>
    <t>Osorio</t>
  </si>
  <si>
    <t>Jonathon</t>
  </si>
  <si>
    <t>Rey</t>
  </si>
  <si>
    <t>Richter</t>
  </si>
  <si>
    <t>Roberts</t>
  </si>
  <si>
    <t>Quillan</t>
  </si>
  <si>
    <t>Gilberto</t>
  </si>
  <si>
    <t>Welshman</t>
  </si>
  <si>
    <t>Emery</t>
  </si>
  <si>
    <t>Wiedeman</t>
  </si>
  <si>
    <t>Abdallah</t>
  </si>
  <si>
    <t>Aminu</t>
  </si>
  <si>
    <t>Adekugbe</t>
  </si>
  <si>
    <t>Alderson</t>
  </si>
  <si>
    <t>Bryce</t>
  </si>
  <si>
    <t>Ballouchy</t>
  </si>
  <si>
    <t>Mehdi</t>
  </si>
  <si>
    <t>Beitashour</t>
  </si>
  <si>
    <t>Dean</t>
  </si>
  <si>
    <t>DeMerit</t>
  </si>
  <si>
    <t>Jay</t>
  </si>
  <si>
    <t>Diouf</t>
  </si>
  <si>
    <t>Harvey</t>
  </si>
  <si>
    <t>Koffie</t>
  </si>
  <si>
    <t>Gershon</t>
  </si>
  <si>
    <t>Leveron</t>
  </si>
  <si>
    <t>Johnny</t>
  </si>
  <si>
    <t>Manneh</t>
  </si>
  <si>
    <t>Kekuta</t>
  </si>
  <si>
    <t>Mattocks</t>
  </si>
  <si>
    <t>Darren</t>
  </si>
  <si>
    <t>Mitchell</t>
  </si>
  <si>
    <t>Carlyle</t>
  </si>
  <si>
    <t>O'Brien</t>
  </si>
  <si>
    <t>Ousted</t>
  </si>
  <si>
    <t>Reo-Coker</t>
  </si>
  <si>
    <t>Nigel</t>
  </si>
  <si>
    <t>Salgado</t>
  </si>
  <si>
    <t>Teibert</t>
  </si>
  <si>
    <t>Russell</t>
  </si>
  <si>
    <t>Ianni</t>
  </si>
  <si>
    <t>Fabio</t>
  </si>
  <si>
    <t>Husidic</t>
  </si>
  <si>
    <t>Baggio</t>
  </si>
  <si>
    <t>Joya</t>
  </si>
  <si>
    <t>Gentile</t>
  </si>
  <si>
    <t>Giuseppe</t>
  </si>
  <si>
    <t>Nasco</t>
  </si>
  <si>
    <t>Francois</t>
  </si>
  <si>
    <t>Christiano</t>
  </si>
  <si>
    <t>Hendry</t>
  </si>
  <si>
    <t>Escobar</t>
  </si>
  <si>
    <t>Mezquida</t>
  </si>
  <si>
    <t>Cesar</t>
  </si>
  <si>
    <t>Julio</t>
  </si>
  <si>
    <t>Driver</t>
  </si>
  <si>
    <t>Bover</t>
  </si>
  <si>
    <t>Ruben</t>
  </si>
  <si>
    <t>Jamieson</t>
  </si>
  <si>
    <t>Bradford</t>
  </si>
  <si>
    <t>Eloundou</t>
  </si>
  <si>
    <t>Pelletieri</t>
  </si>
  <si>
    <t>Texeira</t>
  </si>
  <si>
    <t>Baiden</t>
  </si>
  <si>
    <t>Kingsley</t>
  </si>
  <si>
    <t>Bowen</t>
  </si>
  <si>
    <t>Tristan</t>
  </si>
  <si>
    <t>Giancarlo</t>
  </si>
  <si>
    <t>Fochive</t>
  </si>
  <si>
    <t>Riley</t>
  </si>
  <si>
    <t>James</t>
  </si>
  <si>
    <t>Moore</t>
  </si>
  <si>
    <t>Kann</t>
  </si>
  <si>
    <t>Alec</t>
  </si>
  <si>
    <t>Donald</t>
  </si>
  <si>
    <t>Barouch</t>
  </si>
  <si>
    <t>Mendiola</t>
  </si>
  <si>
    <t>Tornaghi</t>
  </si>
  <si>
    <t>Kobayashi</t>
  </si>
  <si>
    <t>Daigo</t>
  </si>
  <si>
    <t>Moises</t>
  </si>
  <si>
    <t>Lisch</t>
  </si>
  <si>
    <t>Jossimar</t>
  </si>
  <si>
    <t>Sundly</t>
  </si>
  <si>
    <t>Fragoso</t>
  </si>
  <si>
    <t>Martinez</t>
  </si>
  <si>
    <t>Carducci</t>
  </si>
  <si>
    <t>Andreas</t>
  </si>
  <si>
    <t>Bedell</t>
  </si>
  <si>
    <t>Marquez</t>
  </si>
  <si>
    <t>Richie</t>
  </si>
  <si>
    <t>Barrera</t>
  </si>
  <si>
    <t>Leandro</t>
  </si>
  <si>
    <t>Pearce</t>
  </si>
  <si>
    <t>Heath</t>
  </si>
  <si>
    <t>Azira</t>
  </si>
  <si>
    <t>Pereira</t>
  </si>
  <si>
    <t>Sampson</t>
  </si>
  <si>
    <t>Ethen</t>
  </si>
  <si>
    <t>Oyongo</t>
  </si>
  <si>
    <t>Ambroise</t>
  </si>
  <si>
    <t>Spangenberg</t>
  </si>
  <si>
    <t>Trevor</t>
  </si>
  <si>
    <t>Gargan</t>
  </si>
  <si>
    <t>Tyrpak</t>
  </si>
  <si>
    <t>Kristopher</t>
  </si>
  <si>
    <t>Ulloa</t>
  </si>
  <si>
    <t>Stephenson</t>
  </si>
  <si>
    <t>Khari</t>
  </si>
  <si>
    <t>Yannick</t>
  </si>
  <si>
    <t>Weaver</t>
  </si>
  <si>
    <t>Cam</t>
  </si>
  <si>
    <t>Dovale</t>
  </si>
  <si>
    <t>Antonio</t>
  </si>
  <si>
    <t>Suarez</t>
  </si>
  <si>
    <t>Fred</t>
  </si>
  <si>
    <t>Helbert Federico</t>
  </si>
  <si>
    <t>Knutsen</t>
  </si>
  <si>
    <t>Nakajima-Farran</t>
  </si>
  <si>
    <t>Issey</t>
  </si>
  <si>
    <t>Parsemain</t>
  </si>
  <si>
    <t>Piermayr</t>
  </si>
  <si>
    <t>Igor</t>
  </si>
  <si>
    <t>Larry</t>
  </si>
  <si>
    <t>Glad</t>
  </si>
  <si>
    <t>Justen</t>
  </si>
  <si>
    <t>Nwiloh</t>
  </si>
  <si>
    <t>Dunn</t>
  </si>
  <si>
    <t>Adi</t>
  </si>
  <si>
    <t>Fanendo</t>
  </si>
  <si>
    <t>Meftouh</t>
  </si>
  <si>
    <t>Amine</t>
  </si>
  <si>
    <t>Ndiaye</t>
  </si>
  <si>
    <t>Jackson-Hamel</t>
  </si>
  <si>
    <t>Eze</t>
  </si>
  <si>
    <t>Kene</t>
  </si>
  <si>
    <t>Farmer</t>
  </si>
  <si>
    <t>Adjetey</t>
  </si>
  <si>
    <t>Emmanuel</t>
  </si>
  <si>
    <t>Bustos</t>
  </si>
  <si>
    <t>Piraux</t>
  </si>
  <si>
    <t>Froese</t>
  </si>
  <si>
    <t>Kianz</t>
  </si>
  <si>
    <t>Haynes</t>
  </si>
  <si>
    <t>Neeskens</t>
  </si>
  <si>
    <t>Ward</t>
  </si>
  <si>
    <t>Edward</t>
  </si>
  <si>
    <t>Albert</t>
  </si>
  <si>
    <t>O'Rourke</t>
  </si>
  <si>
    <t>Larrea</t>
  </si>
  <si>
    <t>Gorka</t>
  </si>
  <si>
    <t>Kaji</t>
  </si>
  <si>
    <t>Akira</t>
  </si>
  <si>
    <t>Ridgewell</t>
  </si>
  <si>
    <t>Liam</t>
  </si>
  <si>
    <t>Krol</t>
  </si>
  <si>
    <t>Krzysztof</t>
  </si>
  <si>
    <t>Piatti</t>
  </si>
  <si>
    <t>Ignacio</t>
  </si>
  <si>
    <t>Valencia</t>
  </si>
  <si>
    <t>Kafari</t>
  </si>
  <si>
    <t>Correa</t>
  </si>
  <si>
    <t>Claros</t>
  </si>
  <si>
    <t>Steuble</t>
  </si>
  <si>
    <t>Cocis</t>
  </si>
  <si>
    <t>Razvan</t>
  </si>
  <si>
    <t>Beasley</t>
  </si>
  <si>
    <t>DaMarcus</t>
  </si>
  <si>
    <t>Garrido</t>
  </si>
  <si>
    <t>Perrinelle</t>
  </si>
  <si>
    <t>Damien</t>
  </si>
  <si>
    <t>Mbolhi</t>
  </si>
  <si>
    <t>Rais</t>
  </si>
  <si>
    <t>Craft</t>
  </si>
  <si>
    <t>Coy</t>
  </si>
  <si>
    <t>Gall</t>
  </si>
  <si>
    <t>Romain</t>
  </si>
  <si>
    <t>Cabrera</t>
  </si>
  <si>
    <t>Walter</t>
  </si>
  <si>
    <t>Waston</t>
  </si>
  <si>
    <t>Kendall</t>
  </si>
  <si>
    <t>Earnshaw</t>
  </si>
  <si>
    <t>Robert</t>
  </si>
  <si>
    <t>Alejandro Antonio</t>
  </si>
  <si>
    <t>Jones</t>
  </si>
  <si>
    <t>Soriola</t>
  </si>
  <si>
    <t>Gege</t>
  </si>
  <si>
    <t>Castillion</t>
  </si>
  <si>
    <t>Geoffrey</t>
  </si>
  <si>
    <t>Villarreal</t>
  </si>
  <si>
    <t>Inkoom</t>
  </si>
  <si>
    <t>Sinama-Pongolle</t>
  </si>
  <si>
    <t>Florent</t>
  </si>
  <si>
    <t>Pogatetz</t>
  </si>
  <si>
    <t>Emanuel</t>
  </si>
  <si>
    <t>Pintos</t>
  </si>
  <si>
    <t>Pablo</t>
  </si>
  <si>
    <t>Beland-Goyette</t>
  </si>
  <si>
    <t>Louis</t>
  </si>
  <si>
    <t>Bissue</t>
  </si>
  <si>
    <t>Apam</t>
  </si>
  <si>
    <t>Onyekachi</t>
  </si>
  <si>
    <t>Mannella</t>
  </si>
  <si>
    <t>Knight</t>
  </si>
  <si>
    <t>Zat</t>
  </si>
  <si>
    <t>Zendejas</t>
  </si>
  <si>
    <t>Alejandro</t>
  </si>
  <si>
    <t>team</t>
  </si>
  <si>
    <t>position</t>
  </si>
  <si>
    <t>assists</t>
  </si>
  <si>
    <t>saves</t>
  </si>
  <si>
    <t>crosses</t>
  </si>
  <si>
    <t>recoveries</t>
  </si>
  <si>
    <t>Donovan</t>
  </si>
  <si>
    <t>Landon</t>
  </si>
  <si>
    <t>LA Galaxy</t>
  </si>
  <si>
    <t>Midfielder</t>
  </si>
  <si>
    <t>Valeri</t>
  </si>
  <si>
    <t>Diego</t>
  </si>
  <si>
    <t>Portland Timbers</t>
  </si>
  <si>
    <t>Midfielder</t>
  </si>
  <si>
    <t>Keane</t>
  </si>
  <si>
    <t>Robbie</t>
  </si>
  <si>
    <t>LA Galaxy</t>
  </si>
  <si>
    <t>Forward</t>
  </si>
  <si>
    <t>Wright-Phillips</t>
  </si>
  <si>
    <t>Bradley</t>
  </si>
  <si>
    <t>New York Red Bulls</t>
  </si>
  <si>
    <t>Forward</t>
  </si>
  <si>
    <t>Morales</t>
  </si>
  <si>
    <t>Javier</t>
  </si>
  <si>
    <t>Real Salt Lake</t>
  </si>
  <si>
    <t>Midfielder</t>
  </si>
  <si>
    <t>Morales</t>
  </si>
  <si>
    <t>Pedro</t>
  </si>
  <si>
    <t>Vancouver Whitecaps</t>
  </si>
  <si>
    <t>Midfielder</t>
  </si>
  <si>
    <t>Martins</t>
  </si>
  <si>
    <t>Obafemi</t>
  </si>
  <si>
    <t>Seattle Sounders FC</t>
  </si>
  <si>
    <t>Forward</t>
  </si>
  <si>
    <t>Nguyen</t>
  </si>
  <si>
    <t>Lee</t>
  </si>
  <si>
    <t>New England Revolution</t>
  </si>
  <si>
    <t>Midfielder</t>
  </si>
  <si>
    <t>Henry</t>
  </si>
  <si>
    <t>Thierry</t>
  </si>
  <si>
    <t>New York Red Bulls</t>
  </si>
  <si>
    <t>Forward</t>
  </si>
  <si>
    <t>Dwyer</t>
  </si>
  <si>
    <t>Dominic</t>
  </si>
  <si>
    <t>Sporting Kansas City</t>
  </si>
  <si>
    <t>Forward</t>
  </si>
  <si>
    <t>Boswell</t>
  </si>
  <si>
    <t>Bobby</t>
  </si>
  <si>
    <t>D.C. United</t>
  </si>
  <si>
    <t>Defender</t>
  </si>
  <si>
    <t>Hamid</t>
  </si>
  <si>
    <t>Bill</t>
  </si>
  <si>
    <t>D.C. United</t>
  </si>
  <si>
    <t>Goalkeeper</t>
  </si>
  <si>
    <t>Dempsey</t>
  </si>
  <si>
    <t>Clint</t>
  </si>
  <si>
    <t>Seattle Sounders FC</t>
  </si>
  <si>
    <t>Midfielder</t>
  </si>
  <si>
    <t>Clark</t>
  </si>
  <si>
    <t>Steve</t>
  </si>
  <si>
    <t>Columbus Crew</t>
  </si>
  <si>
    <t>Goalkeeper</t>
  </si>
  <si>
    <t>Ousted</t>
  </si>
  <si>
    <t>David</t>
  </si>
  <si>
    <t>Vancouver Whitecaps</t>
  </si>
  <si>
    <t>Goalkeeper</t>
  </si>
  <si>
    <t>Zardes</t>
  </si>
  <si>
    <t>Gyasi</t>
  </si>
  <si>
    <t>LA Galaxy</t>
  </si>
  <si>
    <t>Midfielder</t>
  </si>
  <si>
    <t>Busch</t>
  </si>
  <si>
    <t>Jon</t>
  </si>
  <si>
    <t>San Jose Earthquakes</t>
  </si>
  <si>
    <t>Goalkeeper</t>
  </si>
  <si>
    <t>Neagle</t>
  </si>
  <si>
    <t>Lamar</t>
  </si>
  <si>
    <t>Seattle Sounders FC</t>
  </si>
  <si>
    <t>Midfielder</t>
  </si>
  <si>
    <t>Robles</t>
  </si>
  <si>
    <t>Luis</t>
  </si>
  <si>
    <t>New York Red Bulls</t>
  </si>
  <si>
    <t>Goalkeeper</t>
  </si>
  <si>
    <t>Le Toux</t>
  </si>
  <si>
    <t>Sebastien</t>
  </si>
  <si>
    <t>Philadelphia Union</t>
  </si>
  <si>
    <t>Midfielder</t>
  </si>
  <si>
    <t>Espindola</t>
  </si>
  <si>
    <t>Fabian</t>
  </si>
  <si>
    <t>D.C. United</t>
  </si>
  <si>
    <t>Forward</t>
  </si>
  <si>
    <t>Barnes</t>
  </si>
  <si>
    <t>Giles</t>
  </si>
  <si>
    <t>Houston Dynamo</t>
  </si>
  <si>
    <t>Midfielder</t>
  </si>
  <si>
    <t>Davis</t>
  </si>
  <si>
    <t>Brad</t>
  </si>
  <si>
    <t>Houston Dynamo</t>
  </si>
  <si>
    <t>Midfielder</t>
  </si>
  <si>
    <t>Johnson</t>
  </si>
  <si>
    <t>Sean</t>
  </si>
  <si>
    <t>Chicago Fire</t>
  </si>
  <si>
    <t>Goalkeeper</t>
  </si>
  <si>
    <t>Shuttleworth</t>
  </si>
  <si>
    <t>Bobby</t>
  </si>
  <si>
    <t>New England Revolution</t>
  </si>
  <si>
    <t>Goalkeeper</t>
  </si>
  <si>
    <t>Marshall</t>
  </si>
  <si>
    <t>Chad</t>
  </si>
  <si>
    <t>Seattle Sounders FC</t>
  </si>
  <si>
    <t>Defender</t>
  </si>
  <si>
    <t>Larentowicz</t>
  </si>
  <si>
    <t>Jeff</t>
  </si>
  <si>
    <t>Chicago Fire</t>
  </si>
  <si>
    <t>Midfielder</t>
  </si>
  <si>
    <t>Plata</t>
  </si>
  <si>
    <t>Joao</t>
  </si>
  <si>
    <t>Real Salt Lake</t>
  </si>
  <si>
    <t>Forward</t>
  </si>
  <si>
    <t>Feilhaber</t>
  </si>
  <si>
    <t>Benny</t>
  </si>
  <si>
    <t>Sporting Kansas City</t>
  </si>
  <si>
    <t>Midfielder</t>
  </si>
  <si>
    <t>Higuaín</t>
  </si>
  <si>
    <t>Federico</t>
  </si>
  <si>
    <t>Columbus Crew</t>
  </si>
  <si>
    <t>Forward</t>
  </si>
  <si>
    <t>Hedges</t>
  </si>
  <si>
    <t>Matt</t>
  </si>
  <si>
    <t>FC Dallas</t>
  </si>
  <si>
    <t>Defender</t>
  </si>
  <si>
    <t>Finlay</t>
  </si>
  <si>
    <t>Ethan</t>
  </si>
  <si>
    <t>Columbus Crew</t>
  </si>
  <si>
    <t>Midfielder</t>
  </si>
  <si>
    <t>Frei</t>
  </si>
  <si>
    <t>Stefan</t>
  </si>
  <si>
    <t>Seattle Sounders FC</t>
  </si>
  <si>
    <t>Goalkeeper</t>
  </si>
  <si>
    <t>Shipp</t>
  </si>
  <si>
    <t>Harrison</t>
  </si>
  <si>
    <t>Chicago Fire</t>
  </si>
  <si>
    <t>Forward</t>
  </si>
  <si>
    <t>Powers</t>
  </si>
  <si>
    <t>Dillon</t>
  </si>
  <si>
    <t>Colorado Rapids</t>
  </si>
  <si>
    <t>Midfielder</t>
  </si>
  <si>
    <t>Sam</t>
  </si>
  <si>
    <t>Lloyd</t>
  </si>
  <si>
    <t>New York Red Bulls</t>
  </si>
  <si>
    <t>Midfielder</t>
  </si>
  <si>
    <t>Zusi</t>
  </si>
  <si>
    <t>Graham</t>
  </si>
  <si>
    <t>Sporting Kansas City</t>
  </si>
  <si>
    <t>Midfielder</t>
  </si>
  <si>
    <t>Wondolowski</t>
  </si>
  <si>
    <t>Chris</t>
  </si>
  <si>
    <t>San Jose Earthquakes</t>
  </si>
  <si>
    <t>Forward</t>
  </si>
  <si>
    <t>Horst</t>
  </si>
  <si>
    <t>David</t>
  </si>
  <si>
    <t>Houston Dynamo</t>
  </si>
  <si>
    <t>Defender</t>
  </si>
  <si>
    <t>Rosales</t>
  </si>
  <si>
    <t>Mauro</t>
  </si>
  <si>
    <t>Vancouver Whitecaps</t>
  </si>
  <si>
    <t>Midfielder</t>
  </si>
  <si>
    <t>Parkhurst</t>
  </si>
  <si>
    <t>Michael</t>
  </si>
  <si>
    <t>Columbus Crew</t>
  </si>
  <si>
    <t>Defender</t>
  </si>
  <si>
    <t>Tchani</t>
  </si>
  <si>
    <t>Tony</t>
  </si>
  <si>
    <t>Columbus Crew</t>
  </si>
  <si>
    <t>Midfielder</t>
  </si>
  <si>
    <t>Torres</t>
  </si>
  <si>
    <t>Erick</t>
  </si>
  <si>
    <t>Chivas USA</t>
  </si>
  <si>
    <t>Forward</t>
  </si>
  <si>
    <t>Gonzalez</t>
  </si>
  <si>
    <t>Omar</t>
  </si>
  <si>
    <t>LA Galaxy</t>
  </si>
  <si>
    <t>Defender</t>
  </si>
  <si>
    <t>Sarvas</t>
  </si>
  <si>
    <t>Marcelo</t>
  </si>
  <si>
    <t>LA Galaxy</t>
  </si>
  <si>
    <t>Midfielder</t>
  </si>
  <si>
    <t>Rimando</t>
  </si>
  <si>
    <t>Nick</t>
  </si>
  <si>
    <t>Real Salt Lake</t>
  </si>
  <si>
    <t>Goalkeeper</t>
  </si>
  <si>
    <t>Borchers</t>
  </si>
  <si>
    <t>Nat</t>
  </si>
  <si>
    <t>Real Salt Lake</t>
  </si>
  <si>
    <t>Defender</t>
  </si>
  <si>
    <t>Penedo</t>
  </si>
  <si>
    <t>Jaime</t>
  </si>
  <si>
    <t>LA Galaxy</t>
  </si>
  <si>
    <t>Goalkeeper</t>
  </si>
  <si>
    <t>Maidana</t>
  </si>
  <si>
    <t>Cristian</t>
  </si>
  <si>
    <t>Philadelphia Union</t>
  </si>
  <si>
    <t>Midfielder</t>
  </si>
  <si>
    <t>Harvey</t>
  </si>
  <si>
    <t>Jordan</t>
  </si>
  <si>
    <t>Vancouver Whitecaps</t>
  </si>
  <si>
    <t>Defender</t>
  </si>
  <si>
    <t>Soares</t>
  </si>
  <si>
    <t>Anthony</t>
  </si>
  <si>
    <t>New England Revolution</t>
  </si>
  <si>
    <t>Defender</t>
  </si>
  <si>
    <t>Franklin</t>
  </si>
  <si>
    <t>Sean</t>
  </si>
  <si>
    <t>D.C. United</t>
  </si>
  <si>
    <t>Defender</t>
  </si>
  <si>
    <t>Pappa</t>
  </si>
  <si>
    <t>Marco</t>
  </si>
  <si>
    <t>Seattle Sounders FC</t>
  </si>
  <si>
    <t>Midfielder</t>
  </si>
  <si>
    <t>O'Brien</t>
  </si>
  <si>
    <t>Andy</t>
  </si>
  <si>
    <t>Vancouver Whitecaps</t>
  </si>
  <si>
    <t>Defender</t>
  </si>
  <si>
    <t>Edu</t>
  </si>
  <si>
    <t>Maurice</t>
  </si>
  <si>
    <t>Philadelphia Union</t>
  </si>
  <si>
    <t>Midfielder</t>
  </si>
  <si>
    <t>MacMath</t>
  </si>
  <si>
    <t>Zac</t>
  </si>
  <si>
    <t>Philadelphia Union</t>
  </si>
  <si>
    <t>Goalkeeper</t>
  </si>
  <si>
    <t>Michel</t>
  </si>
  <si>
    <t>Michel</t>
  </si>
  <si>
    <t>FC Dallas</t>
  </si>
  <si>
    <t>Defender</t>
  </si>
  <si>
    <t>Ricketts</t>
  </si>
  <si>
    <t>Donovan</t>
  </si>
  <si>
    <t>Portland Timbers</t>
  </si>
  <si>
    <t>Goalkeeper</t>
  </si>
  <si>
    <t>Silva</t>
  </si>
  <si>
    <t>Luis</t>
  </si>
  <si>
    <t>D.C. United</t>
  </si>
  <si>
    <t>Midfielder</t>
  </si>
  <si>
    <t>Juninho</t>
  </si>
  <si>
    <t>LA Galaxy</t>
  </si>
  <si>
    <t>Midfielder</t>
  </si>
  <si>
    <t>Alonso</t>
  </si>
  <si>
    <t>Osvaldo</t>
  </si>
  <si>
    <t>Seattle Sounders FC</t>
  </si>
  <si>
    <t>Midfielder</t>
  </si>
  <si>
    <t>Amarikwa</t>
  </si>
  <si>
    <t>Quincy</t>
  </si>
  <si>
    <t>Chicago Fire</t>
  </si>
  <si>
    <t>Forward</t>
  </si>
  <si>
    <t>Kitchen</t>
  </si>
  <si>
    <t>Perry</t>
  </si>
  <si>
    <t>D.C. United</t>
  </si>
  <si>
    <t>Midfielder</t>
  </si>
  <si>
    <t>Kennedy</t>
  </si>
  <si>
    <t>Dan</t>
  </si>
  <si>
    <t>Chivas USA</t>
  </si>
  <si>
    <t>Goalkeeper</t>
  </si>
  <si>
    <t>Castillo</t>
  </si>
  <si>
    <t>Fabian</t>
  </si>
  <si>
    <t>FC Dallas</t>
  </si>
  <si>
    <t>Midfielder</t>
  </si>
  <si>
    <t>Schuler</t>
  </si>
  <si>
    <t>Chris</t>
  </si>
  <si>
    <t>Real Salt Lake</t>
  </si>
  <si>
    <t>Defender</t>
  </si>
  <si>
    <t>Perez</t>
  </si>
  <si>
    <t>Blas</t>
  </si>
  <si>
    <t>FC Dallas</t>
  </si>
  <si>
    <t>Forward</t>
  </si>
  <si>
    <t>Salinas</t>
  </si>
  <si>
    <t>Shea</t>
  </si>
  <si>
    <t>San Jose Earthquakes</t>
  </si>
  <si>
    <t>Midfielder</t>
  </si>
  <si>
    <t>DeLeon</t>
  </si>
  <si>
    <t>Nick</t>
  </si>
  <si>
    <t>D.C. United</t>
  </si>
  <si>
    <t>Midfielder</t>
  </si>
  <si>
    <t>McCarty</t>
  </si>
  <si>
    <t>Dax</t>
  </si>
  <si>
    <t>New York Red Bulls</t>
  </si>
  <si>
    <t>Midfielder</t>
  </si>
  <si>
    <t>Ishizaki</t>
  </si>
  <si>
    <t>Stefan</t>
  </si>
  <si>
    <t>LA Galaxy</t>
  </si>
  <si>
    <t>Midfielder</t>
  </si>
  <si>
    <t>Farrell</t>
  </si>
  <si>
    <t>Andrew</t>
  </si>
  <si>
    <t>New England Revolution</t>
  </si>
  <si>
    <t>Defender</t>
  </si>
  <si>
    <t>Chara</t>
  </si>
  <si>
    <t>Diego</t>
  </si>
  <si>
    <t>Portland Timbers</t>
  </si>
  <si>
    <t>Midfielder</t>
  </si>
  <si>
    <t>Husidic</t>
  </si>
  <si>
    <t>Baggio</t>
  </si>
  <si>
    <t>LA Galaxy</t>
  </si>
  <si>
    <t>Midfielder</t>
  </si>
  <si>
    <t>Mulholland</t>
  </si>
  <si>
    <t>Luke</t>
  </si>
  <si>
    <t>Real Salt Lake</t>
  </si>
  <si>
    <t>Midfielder</t>
  </si>
  <si>
    <t>Gargan</t>
  </si>
  <si>
    <t>Dan</t>
  </si>
  <si>
    <t>LA Galaxy</t>
  </si>
  <si>
    <t>Defender</t>
  </si>
  <si>
    <t>Alexander</t>
  </si>
  <si>
    <t>Eric</t>
  </si>
  <si>
    <t>New York Red Bulls</t>
  </si>
  <si>
    <t>Midfielder</t>
  </si>
  <si>
    <t>Moor</t>
  </si>
  <si>
    <t>Drew</t>
  </si>
  <si>
    <t>Colorado Rapids</t>
  </si>
  <si>
    <t>Defender</t>
  </si>
  <si>
    <t>Beckerman</t>
  </si>
  <si>
    <t>Kyle</t>
  </si>
  <si>
    <t>Real Salt Lake</t>
  </si>
  <si>
    <t>Midfielder</t>
  </si>
  <si>
    <t>Pineda</t>
  </si>
  <si>
    <t>Gonzalo</t>
  </si>
  <si>
    <t>Seattle Sounders FC</t>
  </si>
  <si>
    <t>Midfielder</t>
  </si>
  <si>
    <t>Sinovic</t>
  </si>
  <si>
    <t>Seth</t>
  </si>
  <si>
    <t>Sporting Kansas City</t>
  </si>
  <si>
    <t>Defender</t>
  </si>
  <si>
    <t>Beitashour</t>
  </si>
  <si>
    <t>Steven</t>
  </si>
  <si>
    <t>Vancouver Whitecaps</t>
  </si>
  <si>
    <t>Defender</t>
  </si>
  <si>
    <t>Collin</t>
  </si>
  <si>
    <t>Aurélien</t>
  </si>
  <si>
    <t>Sporting Kansas City</t>
  </si>
  <si>
    <t>Defender</t>
  </si>
  <si>
    <t>Okugo</t>
  </si>
  <si>
    <t>Amobi</t>
  </si>
  <si>
    <t>Philadelphia Union</t>
  </si>
  <si>
    <t>Defender</t>
  </si>
  <si>
    <t>Rolfe</t>
  </si>
  <si>
    <t>Chris</t>
  </si>
  <si>
    <t>D.C. United</t>
  </si>
  <si>
    <t>Midfielder</t>
  </si>
  <si>
    <t>Will</t>
  </si>
  <si>
    <t>Portland Timbers</t>
  </si>
  <si>
    <t>Midfielder</t>
  </si>
  <si>
    <t>Nagbe</t>
  </si>
  <si>
    <t>Darlington</t>
  </si>
  <si>
    <t>Portland Timbers</t>
  </si>
  <si>
    <t>Midfielder</t>
  </si>
  <si>
    <t>Bernardez</t>
  </si>
  <si>
    <t>Victor</t>
  </si>
  <si>
    <t>San Jose Earthquakes</t>
  </si>
  <si>
    <t>Defender</t>
  </si>
  <si>
    <t>Meram</t>
  </si>
  <si>
    <t>Justin</t>
  </si>
  <si>
    <t>Columbus Crew</t>
  </si>
  <si>
    <t>Forward</t>
  </si>
  <si>
    <t>Rowe</t>
  </si>
  <si>
    <t>Kelyn</t>
  </si>
  <si>
    <t>New England Revolution</t>
  </si>
  <si>
    <t>Midfielder</t>
  </si>
  <si>
    <t>Watson</t>
  </si>
  <si>
    <t>Je-Vaughn</t>
  </si>
  <si>
    <t>FC Dallas</t>
  </si>
  <si>
    <t>Midfielder</t>
  </si>
  <si>
    <t>Montreal Impact</t>
  </si>
  <si>
    <t>Midfielder</t>
  </si>
  <si>
    <t>Romero</t>
  </si>
  <si>
    <t>Andres</t>
  </si>
  <si>
    <t>Montreal Impact</t>
  </si>
  <si>
    <t>Forward</t>
  </si>
  <si>
    <t>Laba</t>
  </si>
  <si>
    <t>Matias</t>
  </si>
  <si>
    <t>Vancouver Whitecaps</t>
  </si>
  <si>
    <t>Midfielder</t>
  </si>
  <si>
    <t>Brown</t>
  </si>
  <si>
    <t>Deshorn</t>
  </si>
  <si>
    <t>Colorado Rapids</t>
  </si>
  <si>
    <t>Forward</t>
  </si>
  <si>
    <t>Goncalves</t>
  </si>
  <si>
    <t>Jose</t>
  </si>
  <si>
    <t>New England Revolution</t>
  </si>
  <si>
    <t>Defender</t>
  </si>
  <si>
    <t>Grabavoy</t>
  </si>
  <si>
    <t>Ned</t>
  </si>
  <si>
    <t>Real Salt Lake</t>
  </si>
  <si>
    <t>Midfielder</t>
  </si>
  <si>
    <t>Palmer</t>
  </si>
  <si>
    <t>Lovel</t>
  </si>
  <si>
    <t>Chicago Fire</t>
  </si>
  <si>
    <t>Defender</t>
  </si>
  <si>
    <t>Loyd</t>
  </si>
  <si>
    <t>Zach</t>
  </si>
  <si>
    <t>FC Dallas</t>
  </si>
  <si>
    <t>Defender</t>
  </si>
  <si>
    <t>Wenger</t>
  </si>
  <si>
    <t>Andrew</t>
  </si>
  <si>
    <t>Philadelphia Union</t>
  </si>
  <si>
    <t>Forward</t>
  </si>
  <si>
    <t>Bruin</t>
  </si>
  <si>
    <t>Will</t>
  </si>
  <si>
    <t>Houston Dynamo</t>
  </si>
  <si>
    <t>Forward</t>
  </si>
  <si>
    <t>Gaddis</t>
  </si>
  <si>
    <t>Raymon</t>
  </si>
  <si>
    <t>Philadelphia Union</t>
  </si>
  <si>
    <t>Defender</t>
  </si>
  <si>
    <t>Olave</t>
  </si>
  <si>
    <t>Jamison</t>
  </si>
  <si>
    <t>New York Red Bulls</t>
  </si>
  <si>
    <t>Defender</t>
  </si>
  <si>
    <t>Hagglund</t>
  </si>
  <si>
    <t>Nick</t>
  </si>
  <si>
    <t>Toronto FC</t>
  </si>
  <si>
    <t>Defender</t>
  </si>
  <si>
    <t>Besler</t>
  </si>
  <si>
    <t>Matt</t>
  </si>
  <si>
    <t>Sporting Kansas City</t>
  </si>
  <si>
    <t>Defender</t>
  </si>
  <si>
    <t>Fagundez</t>
  </si>
  <si>
    <t>Diego</t>
  </si>
  <si>
    <t>New England Revolution</t>
  </si>
  <si>
    <t>Midfielder</t>
  </si>
  <si>
    <t>Nogueira</t>
  </si>
  <si>
    <t>Vincent</t>
  </si>
  <si>
    <t>Philadelphia Union</t>
  </si>
  <si>
    <t>Midfielder</t>
  </si>
  <si>
    <t>Toronto FC</t>
  </si>
  <si>
    <t>Forward</t>
  </si>
  <si>
    <t>Arnaud</t>
  </si>
  <si>
    <t>Davy</t>
  </si>
  <si>
    <t>D.C. United</t>
  </si>
  <si>
    <t>Midfielder</t>
  </si>
  <si>
    <t>Bunbury</t>
  </si>
  <si>
    <t>Teal</t>
  </si>
  <si>
    <t>New England Revolution</t>
  </si>
  <si>
    <t>Forward</t>
  </si>
  <si>
    <t>Sarkodie</t>
  </si>
  <si>
    <t>Kofi</t>
  </si>
  <si>
    <t>Houston Dynamo</t>
  </si>
  <si>
    <t>Defender</t>
  </si>
  <si>
    <t>Sheanon</t>
  </si>
  <si>
    <t>Philadelphia Union</t>
  </si>
  <si>
    <t>Defender</t>
  </si>
  <si>
    <t>Francis</t>
  </si>
  <si>
    <t>Waylon</t>
  </si>
  <si>
    <t>Columbus Crew</t>
  </si>
  <si>
    <t>Defender</t>
  </si>
  <si>
    <t>Moore</t>
  </si>
  <si>
    <t>Luke</t>
  </si>
  <si>
    <t>Toronto FC</t>
  </si>
  <si>
    <t>Forward</t>
  </si>
  <si>
    <t>McInerney</t>
  </si>
  <si>
    <t>Jack</t>
  </si>
  <si>
    <t>Montreal Impact</t>
  </si>
  <si>
    <t>Forward</t>
  </si>
  <si>
    <t>Bendik</t>
  </si>
  <si>
    <t>Joe</t>
  </si>
  <si>
    <t>Toronto FC</t>
  </si>
  <si>
    <t>Goalkeeper</t>
  </si>
  <si>
    <t>Clark</t>
  </si>
  <si>
    <t>Ricardo</t>
  </si>
  <si>
    <t>Houston Dynamo</t>
  </si>
  <si>
    <t>Midfielder</t>
  </si>
  <si>
    <t>Bradley</t>
  </si>
  <si>
    <t>Michael</t>
  </si>
  <si>
    <t>Toronto FC</t>
  </si>
  <si>
    <t>Midfielder</t>
  </si>
  <si>
    <t>Morrow</t>
  </si>
  <si>
    <t>Justin</t>
  </si>
  <si>
    <t>Toronto FC</t>
  </si>
  <si>
    <t>Defender</t>
  </si>
  <si>
    <t>Adi</t>
  </si>
  <si>
    <t>Fanendo</t>
  </si>
  <si>
    <t>Portland Timbers</t>
  </si>
  <si>
    <t>Forward</t>
  </si>
  <si>
    <t>Hall</t>
  </si>
  <si>
    <t>Tally</t>
  </si>
  <si>
    <t>Houston Dynamo</t>
  </si>
  <si>
    <t>Goalkeeper</t>
  </si>
  <si>
    <t>Di Vaio</t>
  </si>
  <si>
    <t>Marco</t>
  </si>
  <si>
    <t>Montreal Impact</t>
  </si>
  <si>
    <t>Forward</t>
  </si>
  <si>
    <t>DeLaGarza</t>
  </si>
  <si>
    <t>Adolph</t>
  </si>
  <si>
    <t>LA Galaxy</t>
  </si>
  <si>
    <t>Defender</t>
  </si>
  <si>
    <t>Ferrari</t>
  </si>
  <si>
    <t>Matteo</t>
  </si>
  <si>
    <t>Montreal Impact</t>
  </si>
  <si>
    <t>Defender</t>
  </si>
  <si>
    <t>Fernandez</t>
  </si>
  <si>
    <t>Gaston</t>
  </si>
  <si>
    <t>Portland Timbers</t>
  </si>
  <si>
    <t>Forward</t>
  </si>
  <si>
    <t>Yedlin</t>
  </si>
  <si>
    <t>DeAndre</t>
  </si>
  <si>
    <t>Seattle Sounders FC</t>
  </si>
  <si>
    <t>Defender</t>
  </si>
  <si>
    <t>Hurtado</t>
  </si>
  <si>
    <t>Erik</t>
  </si>
  <si>
    <t>Vancouver Whitecaps</t>
  </si>
  <si>
    <t>Midfielder</t>
  </si>
  <si>
    <t>Osorio</t>
  </si>
  <si>
    <t>Jonathon</t>
  </si>
  <si>
    <t>Toronto FC</t>
  </si>
  <si>
    <t>Midfielder</t>
  </si>
  <si>
    <t>Irwin</t>
  </si>
  <si>
    <t>Clint</t>
  </si>
  <si>
    <t>Colorado Rapids</t>
  </si>
  <si>
    <t>Goalkeeper</t>
  </si>
  <si>
    <t>Akindele</t>
  </si>
  <si>
    <t>Tesho</t>
  </si>
  <si>
    <t>FC Dallas</t>
  </si>
  <si>
    <t>Forward</t>
  </si>
  <si>
    <t>Defoe</t>
  </si>
  <si>
    <t>Jermain</t>
  </si>
  <si>
    <t>Toronto FC</t>
  </si>
  <si>
    <t>Forward</t>
  </si>
  <si>
    <t>Soumare</t>
  </si>
  <si>
    <t>Bakary</t>
  </si>
  <si>
    <t>Chicago Fire</t>
  </si>
  <si>
    <t>Defender</t>
  </si>
  <si>
    <t>Wingert</t>
  </si>
  <si>
    <t>Chris</t>
  </si>
  <si>
    <t>Real Salt Lake</t>
  </si>
  <si>
    <t>Defender</t>
  </si>
  <si>
    <t>Perkins</t>
  </si>
  <si>
    <t>Troy</t>
  </si>
  <si>
    <t>Montreal Impact</t>
  </si>
  <si>
    <t>Goalkeeper</t>
  </si>
  <si>
    <t>Urruti</t>
  </si>
  <si>
    <t>Maximiliano</t>
  </si>
  <si>
    <t>Portland Timbers</t>
  </si>
  <si>
    <t>Forward</t>
  </si>
  <si>
    <t>Cronin</t>
  </si>
  <si>
    <t>Sam</t>
  </si>
  <si>
    <t>San Jose Earthquakes</t>
  </si>
  <si>
    <t>Midfielder</t>
  </si>
  <si>
    <t>Trapp</t>
  </si>
  <si>
    <t>Will</t>
  </si>
  <si>
    <t>Columbus Crew</t>
  </si>
  <si>
    <t>Midfielder</t>
  </si>
  <si>
    <t>Camara</t>
  </si>
  <si>
    <t>Hassoun</t>
  </si>
  <si>
    <t>Montreal Impact</t>
  </si>
  <si>
    <t>Defender</t>
  </si>
  <si>
    <t>Birnbaum</t>
  </si>
  <si>
    <t>Steve</t>
  </si>
  <si>
    <t>D.C. United</t>
  </si>
  <si>
    <t>Defender</t>
  </si>
  <si>
    <t>Warner</t>
  </si>
  <si>
    <t>Collen</t>
  </si>
  <si>
    <t>Toronto FC</t>
  </si>
  <si>
    <t>Midfielder</t>
  </si>
  <si>
    <t>Beltran</t>
  </si>
  <si>
    <t>Tony</t>
  </si>
  <si>
    <t>Real Salt Lake</t>
  </si>
  <si>
    <t>Defender</t>
  </si>
  <si>
    <t>Mattocks</t>
  </si>
  <si>
    <t>Darren</t>
  </si>
  <si>
    <t>Vancouver Whitecaps</t>
  </si>
  <si>
    <t>Forward</t>
  </si>
  <si>
    <t>Fernández</t>
  </si>
  <si>
    <t>Sebastian</t>
  </si>
  <si>
    <t>Vancouver Whitecaps</t>
  </si>
  <si>
    <t>Midfielder</t>
  </si>
  <si>
    <t>Leonardo</t>
  </si>
  <si>
    <t>LA Galaxy</t>
  </si>
  <si>
    <t>Defender</t>
  </si>
  <si>
    <t>Oduro</t>
  </si>
  <si>
    <t>Dominic</t>
  </si>
  <si>
    <t>Toronto FC</t>
  </si>
  <si>
    <t>Forward</t>
  </si>
  <si>
    <t>Stewart</t>
  </si>
  <si>
    <t>Jordan</t>
  </si>
  <si>
    <t>San Jose Earthquakes</t>
  </si>
  <si>
    <t>Defender</t>
  </si>
  <si>
    <t>Olum</t>
  </si>
  <si>
    <t>Lawrence</t>
  </si>
  <si>
    <t>Sporting Kansas City</t>
  </si>
  <si>
    <t>Defender</t>
  </si>
  <si>
    <t>Ridgewell</t>
  </si>
  <si>
    <t>Liam</t>
  </si>
  <si>
    <t>Portland Timbers</t>
  </si>
  <si>
    <t>Defender</t>
  </si>
  <si>
    <t>Casey</t>
  </si>
  <si>
    <t>Conor</t>
  </si>
  <si>
    <t>Philadelphia Union</t>
  </si>
  <si>
    <t>Forward</t>
  </si>
  <si>
    <t>LaBrocca</t>
  </si>
  <si>
    <t>Nick</t>
  </si>
  <si>
    <t>Colorado Rapids</t>
  </si>
  <si>
    <t>Midfielder</t>
  </si>
  <si>
    <t>Houston Dynamo</t>
  </si>
  <si>
    <t>Midfielder</t>
  </si>
  <si>
    <t>Taylor</t>
  </si>
  <si>
    <t>Jermaine</t>
  </si>
  <si>
    <t>Houston Dynamo</t>
  </si>
  <si>
    <t>Defender</t>
  </si>
  <si>
    <t>Tierney</t>
  </si>
  <si>
    <t>Chris</t>
  </si>
  <si>
    <t>New England Revolution</t>
  </si>
  <si>
    <t>Defender</t>
  </si>
  <si>
    <t>Evans</t>
  </si>
  <si>
    <t>Brad</t>
  </si>
  <si>
    <t>Seattle Sounders FC</t>
  </si>
  <si>
    <t>Midfielder</t>
  </si>
  <si>
    <t>Johnson</t>
  </si>
  <si>
    <t>Eddie</t>
  </si>
  <si>
    <t>D.C. United</t>
  </si>
  <si>
    <t>Forward</t>
  </si>
  <si>
    <t>Miller</t>
  </si>
  <si>
    <t>Roy</t>
  </si>
  <si>
    <t>New York Red Bulls</t>
  </si>
  <si>
    <t>Defender</t>
  </si>
  <si>
    <t>Mapp</t>
  </si>
  <si>
    <t>Justin</t>
  </si>
  <si>
    <t>Montreal Impact</t>
  </si>
  <si>
    <t>Midfielder</t>
  </si>
  <si>
    <t>Ulloa</t>
  </si>
  <si>
    <t>Victor</t>
  </si>
  <si>
    <t>FC Dallas</t>
  </si>
  <si>
    <t>Midfielder</t>
  </si>
  <si>
    <t>José María</t>
  </si>
  <si>
    <t>Colorado Rapids</t>
  </si>
  <si>
    <t>Midfielder</t>
  </si>
  <si>
    <t>Toia</t>
  </si>
  <si>
    <t>Donny</t>
  </si>
  <si>
    <t>Chivas USA</t>
  </si>
  <si>
    <t>Defender</t>
  </si>
  <si>
    <t>Benitez</t>
  </si>
  <si>
    <t>Jair</t>
  </si>
  <si>
    <t>FC Dallas</t>
  </si>
  <si>
    <t>Defender</t>
  </si>
  <si>
    <t>Kronberg</t>
  </si>
  <si>
    <t>Eric</t>
  </si>
  <si>
    <t>Sporting Kansas City</t>
  </si>
  <si>
    <t>Goalkeeper</t>
  </si>
  <si>
    <t>Bloom</t>
  </si>
  <si>
    <t>Mark</t>
  </si>
  <si>
    <t>Toronto FC</t>
  </si>
  <si>
    <t>Defender</t>
  </si>
  <si>
    <t>Anor</t>
  </si>
  <si>
    <t>Bernardo</t>
  </si>
  <si>
    <t>Columbus Crew</t>
  </si>
  <si>
    <t>Midfielder</t>
  </si>
  <si>
    <t>Hurtado</t>
  </si>
  <si>
    <t>Jhon Kennedy</t>
  </si>
  <si>
    <t>Chivas USA</t>
  </si>
  <si>
    <t>Defender</t>
  </si>
  <si>
    <t>Wynne</t>
  </si>
  <si>
    <t>Marvell</t>
  </si>
  <si>
    <t>Colorado Rapids</t>
  </si>
  <si>
    <t>Defender</t>
  </si>
  <si>
    <t>Jackson</t>
  </si>
  <si>
    <t>Jackson</t>
  </si>
  <si>
    <t>Toronto FC</t>
  </si>
  <si>
    <t>Midfielder</t>
  </si>
  <si>
    <t>Kobayashi</t>
  </si>
  <si>
    <t>Daigo</t>
  </si>
  <si>
    <t>New England Revolution</t>
  </si>
  <si>
    <t>Midfielder</t>
  </si>
  <si>
    <t>Fernandez</t>
  </si>
  <si>
    <t>Raul</t>
  </si>
  <si>
    <t>FC Dallas</t>
  </si>
  <si>
    <t>Goalkeeper</t>
  </si>
  <si>
    <t>Escobar</t>
  </si>
  <si>
    <t>Andrés</t>
  </si>
  <si>
    <t>FC Dallas</t>
  </si>
  <si>
    <t>Midfielder</t>
  </si>
  <si>
    <t>Barrera</t>
  </si>
  <si>
    <t>Leandro</t>
  </si>
  <si>
    <t>Chivas USA</t>
  </si>
  <si>
    <t>Forward</t>
  </si>
  <si>
    <t>O'Neill</t>
  </si>
  <si>
    <t>Shane</t>
  </si>
  <si>
    <t>Colorado Rapids</t>
  </si>
  <si>
    <t>Defender</t>
  </si>
  <si>
    <t>Jimenez</t>
  </si>
  <si>
    <t>Hector</t>
  </si>
  <si>
    <t>Columbus Crew</t>
  </si>
  <si>
    <t>Midfielder</t>
  </si>
  <si>
    <t>Bernier</t>
  </si>
  <si>
    <t>Patrice</t>
  </si>
  <si>
    <t>Montreal Impact</t>
  </si>
  <si>
    <t>Midfielder</t>
  </si>
  <si>
    <t>Ellis</t>
  </si>
  <si>
    <t>Kevin</t>
  </si>
  <si>
    <t>Sporting Kansas City</t>
  </si>
  <si>
    <t>Defender</t>
  </si>
  <si>
    <t>Henry</t>
  </si>
  <si>
    <t>Doneil</t>
  </si>
  <si>
    <t>Toronto FC</t>
  </si>
  <si>
    <t>Defender</t>
  </si>
  <si>
    <t>Sekagya</t>
  </si>
  <si>
    <t>Ibrahim</t>
  </si>
  <si>
    <t>New York Red Bulls</t>
  </si>
  <si>
    <t>Defender</t>
  </si>
  <si>
    <t>Magee</t>
  </si>
  <si>
    <t>Mike</t>
  </si>
  <si>
    <t>Chicago Fire</t>
  </si>
  <si>
    <t>Forward</t>
  </si>
  <si>
    <t>Burling</t>
  </si>
  <si>
    <t>Bobby</t>
  </si>
  <si>
    <t>Chivas USA</t>
  </si>
  <si>
    <t>Defender</t>
  </si>
  <si>
    <t>Avila</t>
  </si>
  <si>
    <t>Eric</t>
  </si>
  <si>
    <t>Chivas USA</t>
  </si>
  <si>
    <t>Midfielder</t>
  </si>
  <si>
    <t>Burch</t>
  </si>
  <si>
    <t>Marc</t>
  </si>
  <si>
    <t>Colorado Rapids</t>
  </si>
  <si>
    <t>Defender</t>
  </si>
  <si>
    <t>Klute</t>
  </si>
  <si>
    <t>Chris</t>
  </si>
  <si>
    <t>Colorado Rapids</t>
  </si>
  <si>
    <t>Defender</t>
  </si>
  <si>
    <t>Serna</t>
  </si>
  <si>
    <t>Dillon</t>
  </si>
  <si>
    <t>Colorado Rapids</t>
  </si>
  <si>
    <t>Midfielder</t>
  </si>
  <si>
    <t>Fernández</t>
  </si>
  <si>
    <t>Christian</t>
  </si>
  <si>
    <t>D.C. United</t>
  </si>
  <si>
    <t>Defender</t>
  </si>
  <si>
    <t>Luyindula</t>
  </si>
  <si>
    <t>Peguy</t>
  </si>
  <si>
    <t>New York Red Bulls</t>
  </si>
  <si>
    <t>Forward</t>
  </si>
  <si>
    <t>Cato</t>
  </si>
  <si>
    <t>Cordell</t>
  </si>
  <si>
    <t>San Jose Earthquakes</t>
  </si>
  <si>
    <t>Midfielder</t>
  </si>
  <si>
    <t>Waston</t>
  </si>
  <si>
    <t>Kendall</t>
  </si>
  <si>
    <t>Vancouver Whitecaps</t>
  </si>
  <si>
    <t>Defender</t>
  </si>
  <si>
    <t>Alex</t>
  </si>
  <si>
    <t>Chicago Fire</t>
  </si>
  <si>
    <t>Midfielder</t>
  </si>
  <si>
    <t>Pierazzi</t>
  </si>
  <si>
    <t>Jean-Baptiste</t>
  </si>
  <si>
    <t>San Jose Earthquakes</t>
  </si>
  <si>
    <t>Midfielder</t>
  </si>
  <si>
    <t>Leveron</t>
  </si>
  <si>
    <t>Johnny</t>
  </si>
  <si>
    <t>Vancouver Whitecaps</t>
  </si>
  <si>
    <t>Defender</t>
  </si>
  <si>
    <t>Bocanegra</t>
  </si>
  <si>
    <t>Carlos</t>
  </si>
  <si>
    <t>Chivas USA</t>
  </si>
  <si>
    <t>Defender</t>
  </si>
  <si>
    <t>Saborio</t>
  </si>
  <si>
    <t>Alvaro</t>
  </si>
  <si>
    <t>Real Salt Lake</t>
  </si>
  <si>
    <t>Forward</t>
  </si>
  <si>
    <t>Teibert</t>
  </si>
  <si>
    <t>Russell</t>
  </si>
  <si>
    <t>Vancouver Whitecaps</t>
  </si>
  <si>
    <t>Midfielder</t>
  </si>
  <si>
    <t>Driver</t>
  </si>
  <si>
    <t>Andrew</t>
  </si>
  <si>
    <t>Houston Dynamo</t>
  </si>
  <si>
    <t>Midfielder</t>
  </si>
  <si>
    <t>Gonzalez</t>
  </si>
  <si>
    <t>Leonardo</t>
  </si>
  <si>
    <t>Seattle Sounders FC</t>
  </si>
  <si>
    <t>Defender</t>
  </si>
  <si>
    <t>Watson</t>
  </si>
  <si>
    <t>Matt</t>
  </si>
  <si>
    <t>Chicago Fire</t>
  </si>
  <si>
    <t>Midfielder</t>
  </si>
  <si>
    <t>Cummings</t>
  </si>
  <si>
    <t>Omar</t>
  </si>
  <si>
    <t>Houston Dynamo</t>
  </si>
  <si>
    <t>Forward</t>
  </si>
  <si>
    <t>Kah</t>
  </si>
  <si>
    <t>Pa-Modou</t>
  </si>
  <si>
    <t>Portland Timbers</t>
  </si>
  <si>
    <t>Defender</t>
  </si>
  <si>
    <t>Villafana</t>
  </si>
  <si>
    <t>Jorge</t>
  </si>
  <si>
    <t>Portland Timbers</t>
  </si>
  <si>
    <t>Midfielder</t>
  </si>
  <si>
    <t>González</t>
  </si>
  <si>
    <t>Giancarlo</t>
  </si>
  <si>
    <t>Columbus Crew</t>
  </si>
  <si>
    <t>Defender</t>
  </si>
  <si>
    <t>Duka</t>
  </si>
  <si>
    <t>Dilly</t>
  </si>
  <si>
    <t>Montreal Impact</t>
  </si>
  <si>
    <t>Midfielder</t>
  </si>
  <si>
    <t>Wallace</t>
  </si>
  <si>
    <t>Rodney</t>
  </si>
  <si>
    <t>Portland Timbers</t>
  </si>
  <si>
    <t>Midfielder</t>
  </si>
  <si>
    <t>Gordon</t>
  </si>
  <si>
    <t>Alan</t>
  </si>
  <si>
    <t>LA Galaxy</t>
  </si>
  <si>
    <t>Forward</t>
  </si>
  <si>
    <t>Harris</t>
  </si>
  <si>
    <t>Atiba</t>
  </si>
  <si>
    <t>San Jose Earthquakes</t>
  </si>
  <si>
    <t>Forward</t>
  </si>
  <si>
    <t>Wahl</t>
  </si>
  <si>
    <t>Tyson</t>
  </si>
  <si>
    <t>Columbus Crew</t>
  </si>
  <si>
    <t>Defender</t>
  </si>
  <si>
    <t>Scott</t>
  </si>
  <si>
    <t>Zach</t>
  </si>
  <si>
    <t>Seattle Sounders FC</t>
  </si>
  <si>
    <t>Defender</t>
  </si>
  <si>
    <t>Nagamura</t>
  </si>
  <si>
    <t>Paulo</t>
  </si>
  <si>
    <t>Sporting Kansas City</t>
  </si>
  <si>
    <t>Midfielder</t>
  </si>
  <si>
    <t>Manneh</t>
  </si>
  <si>
    <t>Kekuta</t>
  </si>
  <si>
    <t>Vancouver Whitecaps</t>
  </si>
  <si>
    <t>Forward</t>
  </si>
  <si>
    <t>Korb</t>
  </si>
  <si>
    <t>Chris</t>
  </si>
  <si>
    <t>D.C. United</t>
  </si>
  <si>
    <t>Defender</t>
  </si>
  <si>
    <t>Ashe</t>
  </si>
  <si>
    <t>Corey</t>
  </si>
  <si>
    <t>Houston Dynamo</t>
  </si>
  <si>
    <t>Defender</t>
  </si>
  <si>
    <t>Barrett</t>
  </si>
  <si>
    <t>Chad</t>
  </si>
  <si>
    <t>Seattle Sounders FC</t>
  </si>
  <si>
    <t>Forward</t>
  </si>
  <si>
    <t>Caldwell</t>
  </si>
  <si>
    <t>Steven</t>
  </si>
  <si>
    <t>Toronto FC</t>
  </si>
  <si>
    <t>Defender</t>
  </si>
  <si>
    <t>Rogers</t>
  </si>
  <si>
    <t>Robbie</t>
  </si>
  <si>
    <t>LA Galaxy</t>
  </si>
  <si>
    <t>Midfielder</t>
  </si>
  <si>
    <t>Cruz</t>
  </si>
  <si>
    <t>Danny</t>
  </si>
  <si>
    <t>Philadelphia Union</t>
  </si>
  <si>
    <t>Midfielder</t>
  </si>
  <si>
    <t>Gil</t>
  </si>
  <si>
    <t>Luis</t>
  </si>
  <si>
    <t>Real Salt Lake</t>
  </si>
  <si>
    <t>Midfielder</t>
  </si>
  <si>
    <t>Seitz</t>
  </si>
  <si>
    <t>Chris</t>
  </si>
  <si>
    <t>FC Dallas</t>
  </si>
  <si>
    <t>Goalkeeper</t>
  </si>
  <si>
    <t>Powell</t>
  </si>
  <si>
    <t>Alvas</t>
  </si>
  <si>
    <t>Portland Timbers</t>
  </si>
  <si>
    <t>Defender</t>
  </si>
  <si>
    <t>Pearce</t>
  </si>
  <si>
    <t>Heath</t>
  </si>
  <si>
    <t>Montreal Impact</t>
  </si>
  <si>
    <t>Defender</t>
  </si>
  <si>
    <t>Koffie</t>
  </si>
  <si>
    <t>Gershon</t>
  </si>
  <si>
    <t>Vancouver Whitecaps</t>
  </si>
  <si>
    <t>Midfielder</t>
  </si>
  <si>
    <t>Fábinho</t>
  </si>
  <si>
    <t>Fabio</t>
  </si>
  <si>
    <t>Philadelphia Union</t>
  </si>
  <si>
    <t>Defender</t>
  </si>
  <si>
    <t>Sanchez</t>
  </si>
  <si>
    <t>Vicente</t>
  </si>
  <si>
    <t>Colorado Rapids</t>
  </si>
  <si>
    <t>Forward</t>
  </si>
  <si>
    <t>Barnes</t>
  </si>
  <si>
    <t>Darrius</t>
  </si>
  <si>
    <t>New England Revolution</t>
  </si>
  <si>
    <t>Defender</t>
  </si>
  <si>
    <t>Julião</t>
  </si>
  <si>
    <t>Igor</t>
  </si>
  <si>
    <t>Sporting Kansas City</t>
  </si>
  <si>
    <t>Defender</t>
  </si>
  <si>
    <t>Díaz</t>
  </si>
  <si>
    <t>Mauro</t>
  </si>
  <si>
    <t>FC Dallas</t>
  </si>
  <si>
    <t>Midfielder</t>
  </si>
  <si>
    <t>Armando</t>
  </si>
  <si>
    <t>New York Red Bulls</t>
  </si>
  <si>
    <t>Defender</t>
  </si>
  <si>
    <t>Lochhead</t>
  </si>
  <si>
    <t>Tony</t>
  </si>
  <si>
    <t>Chivas USA</t>
  </si>
  <si>
    <t>Defender</t>
  </si>
  <si>
    <t>Arrieta</t>
  </si>
  <si>
    <t>Jairo</t>
  </si>
  <si>
    <t>Columbus Crew</t>
  </si>
  <si>
    <t>Forward</t>
  </si>
  <si>
    <t>Eric</t>
  </si>
  <si>
    <t>Montreal Impact</t>
  </si>
  <si>
    <t>Defender</t>
  </si>
  <si>
    <t>Carroll</t>
  </si>
  <si>
    <t>Brian</t>
  </si>
  <si>
    <t>Philadelphia Union</t>
  </si>
  <si>
    <t>Midfielder</t>
  </si>
  <si>
    <t>Cahill</t>
  </si>
  <si>
    <t>Tim</t>
  </si>
  <si>
    <t>New York Red Bulls</t>
  </si>
  <si>
    <t>Midfielder</t>
  </si>
  <si>
    <t>Harrington</t>
  </si>
  <si>
    <t>Michael</t>
  </si>
  <si>
    <t>Portland Timbers</t>
  </si>
  <si>
    <t>Defender</t>
  </si>
  <si>
    <t>Kemp</t>
  </si>
  <si>
    <t>Taylor</t>
  </si>
  <si>
    <t>D.C. United</t>
  </si>
  <si>
    <t>Defender</t>
  </si>
  <si>
    <t>Hernandez</t>
  </si>
  <si>
    <t>Jason</t>
  </si>
  <si>
    <t>San Jose Earthquakes</t>
  </si>
  <si>
    <t>Defender</t>
  </si>
  <si>
    <t>Cooper</t>
  </si>
  <si>
    <t>Kenny</t>
  </si>
  <si>
    <t>Seattle Sounders FC</t>
  </si>
  <si>
    <t>Forward</t>
  </si>
  <si>
    <t>Pelletieri</t>
  </si>
  <si>
    <t>Agustín</t>
  </si>
  <si>
    <t>Chivas USA</t>
  </si>
  <si>
    <t>Midfielder</t>
  </si>
  <si>
    <t>Segares</t>
  </si>
  <si>
    <t>Gonzalo</t>
  </si>
  <si>
    <t>Chicago Fire</t>
  </si>
  <si>
    <t>Defender</t>
  </si>
  <si>
    <t>Parke</t>
  </si>
  <si>
    <t>Jeff</t>
  </si>
  <si>
    <t>D.C. United</t>
  </si>
  <si>
    <t>Defender</t>
  </si>
  <si>
    <t>Mallace</t>
  </si>
  <si>
    <t>Calum</t>
  </si>
  <si>
    <t>Montreal Impact</t>
  </si>
  <si>
    <t>Midfielder</t>
  </si>
  <si>
    <t>Paparatto</t>
  </si>
  <si>
    <t>Norberto</t>
  </si>
  <si>
    <t>Portland Timbers</t>
  </si>
  <si>
    <t>Defender</t>
  </si>
  <si>
    <t>Gehrig</t>
  </si>
  <si>
    <t>Eric</t>
  </si>
  <si>
    <t>Columbus Crew</t>
  </si>
  <si>
    <t>Defender</t>
  </si>
  <si>
    <t>Davies</t>
  </si>
  <si>
    <t>Charlie</t>
  </si>
  <si>
    <t>New England Revolution</t>
  </si>
  <si>
    <t>Forward</t>
  </si>
  <si>
    <t>Peterson</t>
  </si>
  <si>
    <t>Jacob</t>
  </si>
  <si>
    <t>Sporting Kansas City</t>
  </si>
  <si>
    <t>Midfielder</t>
  </si>
  <si>
    <t>Deric</t>
  </si>
  <si>
    <t>Tyler</t>
  </si>
  <si>
    <t>Houston Dynamo</t>
  </si>
  <si>
    <t>Goalkeeper</t>
  </si>
  <si>
    <t>Djaló</t>
  </si>
  <si>
    <t>Yannick</t>
  </si>
  <si>
    <t>San Jose Earthquakes</t>
  </si>
  <si>
    <t>Midfielder</t>
  </si>
  <si>
    <t>Torres</t>
  </si>
  <si>
    <t>Gabriel</t>
  </si>
  <si>
    <t>Colorado Rapids</t>
  </si>
  <si>
    <t>Forward</t>
  </si>
  <si>
    <t>Lefevre</t>
  </si>
  <si>
    <t>Wandrille</t>
  </si>
  <si>
    <t>Montreal Impact</t>
  </si>
  <si>
    <t>Midfielder</t>
  </si>
  <si>
    <t>Saad</t>
  </si>
  <si>
    <t>Soony</t>
  </si>
  <si>
    <t>Sporting Kansas City</t>
  </si>
  <si>
    <t>Forward</t>
  </si>
  <si>
    <t>Stephenson</t>
  </si>
  <si>
    <t>Khari</t>
  </si>
  <si>
    <t>San Jose Earthquakes</t>
  </si>
  <si>
    <t>Midfielder</t>
  </si>
  <si>
    <t>Bush</t>
  </si>
  <si>
    <t>Evan</t>
  </si>
  <si>
    <t>Montreal Impact</t>
  </si>
  <si>
    <t>Goalkeeper</t>
  </si>
  <si>
    <t>Caldwell</t>
  </si>
  <si>
    <t>Scott</t>
  </si>
  <si>
    <t>New England Revolution</t>
  </si>
  <si>
    <t>Midfielder</t>
  </si>
  <si>
    <t>Attinella</t>
  </si>
  <si>
    <t>Jeff</t>
  </si>
  <si>
    <t>Real Salt Lake</t>
  </si>
  <si>
    <t>Goalkeeper</t>
  </si>
  <si>
    <t>Creavalle</t>
  </si>
  <si>
    <t>Warren</t>
  </si>
  <si>
    <t>Toronto FC</t>
  </si>
  <si>
    <t>Midfielder</t>
  </si>
  <si>
    <t>Reo-Coker</t>
  </si>
  <si>
    <t>Nigel</t>
  </si>
  <si>
    <t>Chivas USA</t>
  </si>
  <si>
    <t>Midfielder</t>
  </si>
  <si>
    <t>Mullins</t>
  </si>
  <si>
    <t>Patrick</t>
  </si>
  <si>
    <t>New England Revolution</t>
  </si>
  <si>
    <t>Forward</t>
  </si>
  <si>
    <t>Gruenebaum</t>
  </si>
  <si>
    <t>Andy</t>
  </si>
  <si>
    <t>Sporting Kansas City</t>
  </si>
  <si>
    <t>Goalkeeper</t>
  </si>
  <si>
    <t>Watts</t>
  </si>
  <si>
    <t>Jared</t>
  </si>
  <si>
    <t>Colorado Rapids</t>
  </si>
  <si>
    <t>Midfielder</t>
  </si>
  <si>
    <t>Dovale</t>
  </si>
  <si>
    <t>Antonio</t>
  </si>
  <si>
    <t>Sporting Kansas City</t>
  </si>
  <si>
    <t>Midfielder</t>
  </si>
  <si>
    <t>Duvall</t>
  </si>
  <si>
    <t>Chris</t>
  </si>
  <si>
    <t>New York Red Bulls</t>
  </si>
  <si>
    <t>Defender</t>
  </si>
  <si>
    <t>Harden</t>
  </si>
  <si>
    <t>Ty</t>
  </si>
  <si>
    <t>San Jose Earthquakes</t>
  </si>
  <si>
    <t>Defender</t>
  </si>
  <si>
    <t>Ward</t>
  </si>
  <si>
    <t>Grant</t>
  </si>
  <si>
    <t>Chicago Fire</t>
  </si>
  <si>
    <t>Midfielder</t>
  </si>
  <si>
    <t>Garcia</t>
  </si>
  <si>
    <t>Olmes</t>
  </si>
  <si>
    <t>Real Salt Lake</t>
  </si>
  <si>
    <t>Forward</t>
  </si>
  <si>
    <t>Orr</t>
  </si>
  <si>
    <t>Bradley</t>
  </si>
  <si>
    <t>Toronto FC</t>
  </si>
  <si>
    <t>Defender</t>
  </si>
  <si>
    <t>Montreal Impact</t>
  </si>
  <si>
    <t>Defender</t>
  </si>
  <si>
    <t>Salcedo</t>
  </si>
  <si>
    <t>Carlos</t>
  </si>
  <si>
    <t>Real Salt Lake</t>
  </si>
  <si>
    <t>Defender</t>
  </si>
  <si>
    <t>Anibaba</t>
  </si>
  <si>
    <t>Jalil</t>
  </si>
  <si>
    <t>Seattle Sounders FC</t>
  </si>
  <si>
    <t>Defender</t>
  </si>
  <si>
    <t>Zavaleta</t>
  </si>
  <si>
    <t>Eriq</t>
  </si>
  <si>
    <t>Chivas USA</t>
  </si>
  <si>
    <t>Forward</t>
  </si>
  <si>
    <t>Francis</t>
  </si>
  <si>
    <t>Shaun</t>
  </si>
  <si>
    <t>San Jose Earthquakes</t>
  </si>
  <si>
    <t>Defender</t>
  </si>
  <si>
    <t>Beasley</t>
  </si>
  <si>
    <t>DaMarcus</t>
  </si>
  <si>
    <t>Houston Dynamo</t>
  </si>
  <si>
    <t>Defender</t>
  </si>
  <si>
    <t>Bekker</t>
  </si>
  <si>
    <t>Kyle</t>
  </si>
  <si>
    <t>Toronto FC</t>
  </si>
  <si>
    <t>Midfielder</t>
  </si>
  <si>
    <t>Kaji</t>
  </si>
  <si>
    <t>Akira</t>
  </si>
  <si>
    <t>Chivas USA</t>
  </si>
  <si>
    <t>Defender</t>
  </si>
  <si>
    <t>Nyarko</t>
  </si>
  <si>
    <t>Patrick</t>
  </si>
  <si>
    <t>Chicago Fire</t>
  </si>
  <si>
    <t>Midfielder</t>
  </si>
  <si>
    <t>Buddle</t>
  </si>
  <si>
    <t>Edson</t>
  </si>
  <si>
    <t>Colorado Rapids</t>
  </si>
  <si>
    <t>Forward</t>
  </si>
  <si>
    <t>Williams</t>
  </si>
  <si>
    <t>Josh</t>
  </si>
  <si>
    <t>Columbus Crew</t>
  </si>
  <si>
    <t>Defender</t>
  </si>
  <si>
    <t>Goodson</t>
  </si>
  <si>
    <t>Clarence</t>
  </si>
  <si>
    <t>San Jose Earthquakes</t>
  </si>
  <si>
    <t>Defender</t>
  </si>
  <si>
    <t>Zizzo</t>
  </si>
  <si>
    <t>Sal</t>
  </si>
  <si>
    <t>Sporting Kansas City</t>
  </si>
  <si>
    <t>Midfielder</t>
  </si>
  <si>
    <t>Traore</t>
  </si>
  <si>
    <t>Djimi</t>
  </si>
  <si>
    <t>Seattle Sounders FC</t>
  </si>
  <si>
    <t>Defender</t>
  </si>
  <si>
    <t>Alvarez</t>
  </si>
  <si>
    <t>Carlos</t>
  </si>
  <si>
    <t>Colorado Rapids</t>
  </si>
  <si>
    <t>Midfielder</t>
  </si>
  <si>
    <t>Kimura</t>
  </si>
  <si>
    <t>Kosuke</t>
  </si>
  <si>
    <t>New York Red Bulls</t>
  </si>
  <si>
    <t>Defender</t>
  </si>
  <si>
    <t>Jewsbury</t>
  </si>
  <si>
    <t>Jack</t>
  </si>
  <si>
    <t>Portland Timbers</t>
  </si>
  <si>
    <t>Defender</t>
  </si>
  <si>
    <t>Rose</t>
  </si>
  <si>
    <t>Andy</t>
  </si>
  <si>
    <t>Seattle Sounders FC</t>
  </si>
  <si>
    <t>Midfielder</t>
  </si>
  <si>
    <t>Texeira</t>
  </si>
  <si>
    <t>David</t>
  </si>
  <si>
    <t>FC Dallas</t>
  </si>
  <si>
    <t>Forward</t>
  </si>
  <si>
    <t>Speas</t>
  </si>
  <si>
    <t>Ben</t>
  </si>
  <si>
    <t>Columbus Crew</t>
  </si>
  <si>
    <t>Midfielder</t>
  </si>
  <si>
    <t>Nyassi</t>
  </si>
  <si>
    <t>Sanna</t>
  </si>
  <si>
    <t>Chicago Fire</t>
  </si>
  <si>
    <t>Midfielder</t>
  </si>
  <si>
    <t>Ouimette</t>
  </si>
  <si>
    <t>Karl</t>
  </si>
  <si>
    <t>Montreal Impact</t>
  </si>
  <si>
    <t>Defender</t>
  </si>
  <si>
    <t>Meyer</t>
  </si>
  <si>
    <t>Tommy</t>
  </si>
  <si>
    <t>LA Galaxy</t>
  </si>
  <si>
    <t>Defender</t>
  </si>
  <si>
    <t>Dorman</t>
  </si>
  <si>
    <t>Andy</t>
  </si>
  <si>
    <t>New England Revolution</t>
  </si>
  <si>
    <t>Midfielder</t>
  </si>
  <si>
    <t>Delgado</t>
  </si>
  <si>
    <t>Marco</t>
  </si>
  <si>
    <t>Chivas USA</t>
  </si>
  <si>
    <t>Midfielder</t>
  </si>
  <si>
    <t>Minda</t>
  </si>
  <si>
    <t>Oswaldo</t>
  </si>
  <si>
    <t>Chivas USA</t>
  </si>
  <si>
    <t>Midfielder</t>
  </si>
  <si>
    <t>Cochran</t>
  </si>
  <si>
    <t>AJ</t>
  </si>
  <si>
    <t>Houston Dynamo</t>
  </si>
  <si>
    <t>Defender</t>
  </si>
  <si>
    <t>Hairston</t>
  </si>
  <si>
    <t>Marlon</t>
  </si>
  <si>
    <t>Colorado Rapids</t>
  </si>
  <si>
    <t>Midfielder</t>
  </si>
  <si>
    <t>Keel</t>
  </si>
  <si>
    <t>Stephen</t>
  </si>
  <si>
    <t>FC Dallas</t>
  </si>
  <si>
    <t>Defender</t>
  </si>
  <si>
    <t>Mitchell</t>
  </si>
  <si>
    <t>Carlyle</t>
  </si>
  <si>
    <t>Vancouver Whitecaps</t>
  </si>
  <si>
    <t>Defender</t>
  </si>
  <si>
    <t>Moffat</t>
  </si>
  <si>
    <t>Adam</t>
  </si>
  <si>
    <t>FC Dallas</t>
  </si>
  <si>
    <t>Midfielder</t>
  </si>
  <si>
    <t>Schoenfeld</t>
  </si>
  <si>
    <t>Aaron</t>
  </si>
  <si>
    <t>Columbus Crew</t>
  </si>
  <si>
    <t>Forward</t>
  </si>
  <si>
    <t>White</t>
  </si>
  <si>
    <t>Ethan</t>
  </si>
  <si>
    <t>Philadelphia Union</t>
  </si>
  <si>
    <t>Defender</t>
  </si>
  <si>
    <t>Jones</t>
  </si>
  <si>
    <t>Jermaine</t>
  </si>
  <si>
    <t>New England Revolution</t>
  </si>
  <si>
    <t>Midfielder</t>
  </si>
  <si>
    <t>Alston</t>
  </si>
  <si>
    <t>Kevin</t>
  </si>
  <si>
    <t>New England Revolution</t>
  </si>
  <si>
    <t>Defender</t>
  </si>
  <si>
    <t>Fernandes</t>
  </si>
  <si>
    <t>Leonardo</t>
  </si>
  <si>
    <t>Philadelphia Union</t>
  </si>
  <si>
    <t>Midfielder</t>
  </si>
  <si>
    <t>Piatti</t>
  </si>
  <si>
    <t>Ignacio</t>
  </si>
  <si>
    <t>Montreal Impact</t>
  </si>
  <si>
    <t>Midfielder</t>
  </si>
  <si>
    <t>Félix</t>
  </si>
  <si>
    <t>Chivas USA</t>
  </si>
  <si>
    <t>Forward</t>
  </si>
  <si>
    <t>Nakajima-Farran</t>
  </si>
  <si>
    <t>Issey</t>
  </si>
  <si>
    <t>Montreal Impact</t>
  </si>
  <si>
    <t>Midfielder</t>
  </si>
  <si>
    <t>Hill</t>
  </si>
  <si>
    <t>Kamani</t>
  </si>
  <si>
    <t>Colorado Rapids</t>
  </si>
  <si>
    <t>Forward</t>
  </si>
  <si>
    <t>Sturgis</t>
  </si>
  <si>
    <t>Nathan</t>
  </si>
  <si>
    <t>Chivas USA</t>
  </si>
  <si>
    <t>Midfielder</t>
  </si>
  <si>
    <t>Neal</t>
  </si>
  <si>
    <t>Lewis</t>
  </si>
  <si>
    <t>D.C. United</t>
  </si>
  <si>
    <t>Midfielder</t>
  </si>
  <si>
    <t>Wheeler</t>
  </si>
  <si>
    <t>Aaron</t>
  </si>
  <si>
    <t>Philadelphia Union</t>
  </si>
  <si>
    <t>Forward</t>
  </si>
  <si>
    <t>DeMerit</t>
  </si>
  <si>
    <t>Jay</t>
  </si>
  <si>
    <t>Vancouver Whitecaps</t>
  </si>
  <si>
    <t>Defender</t>
  </si>
  <si>
    <t>Oyongo</t>
  </si>
  <si>
    <t>Ambroise</t>
  </si>
  <si>
    <t>New York Red Bulls</t>
  </si>
  <si>
    <t>Defender</t>
  </si>
  <si>
    <t>O'Rourke</t>
  </si>
  <si>
    <t>Danny</t>
  </si>
  <si>
    <t>Portland Timbers</t>
  </si>
  <si>
    <t>Defender</t>
  </si>
  <si>
    <t>Tissot</t>
  </si>
  <si>
    <t>Maxim</t>
  </si>
  <si>
    <t>Montreal Impact</t>
  </si>
  <si>
    <t>Defender</t>
  </si>
  <si>
    <t>Steele</t>
  </si>
  <si>
    <t>Jonny</t>
  </si>
  <si>
    <t>New York Red Bulls</t>
  </si>
  <si>
    <t>Midfielder</t>
  </si>
  <si>
    <t>Myers</t>
  </si>
  <si>
    <t>Chance</t>
  </si>
  <si>
    <t>Sporting Kansas City</t>
  </si>
  <si>
    <t>Defender</t>
  </si>
  <si>
    <t>Ianni</t>
  </si>
  <si>
    <t>Patrick</t>
  </si>
  <si>
    <t>Chicago Fire</t>
  </si>
  <si>
    <t>Defender</t>
  </si>
  <si>
    <t>Piermayr</t>
  </si>
  <si>
    <t>Thomas</t>
  </si>
  <si>
    <t>Colorado Rapids</t>
  </si>
  <si>
    <t>Defender</t>
  </si>
  <si>
    <t>Zakuani</t>
  </si>
  <si>
    <t>Steve</t>
  </si>
  <si>
    <t>Portland Timbers</t>
  </si>
  <si>
    <t>Midfielder</t>
  </si>
  <si>
    <t>Sapong</t>
  </si>
  <si>
    <t>Charles</t>
  </si>
  <si>
    <t>Sporting Kansas City</t>
  </si>
  <si>
    <t>Forward</t>
  </si>
  <si>
    <t>Miller</t>
  </si>
  <si>
    <t>Kenny</t>
  </si>
  <si>
    <t>Vancouver Whitecaps</t>
  </si>
  <si>
    <t>Forward</t>
  </si>
  <si>
    <t>Hernandez</t>
  </si>
  <si>
    <t>Moises</t>
  </si>
  <si>
    <t>FC Dallas</t>
  </si>
  <si>
    <t>Defender</t>
  </si>
  <si>
    <t>Acosta</t>
  </si>
  <si>
    <t>Kellyn</t>
  </si>
  <si>
    <t>FC Dallas</t>
  </si>
  <si>
    <t>Defender</t>
  </si>
  <si>
    <t>Garrido</t>
  </si>
  <si>
    <t>Luis</t>
  </si>
  <si>
    <t>Houston Dynamo</t>
  </si>
  <si>
    <t>Midfielder</t>
  </si>
  <si>
    <t>Cochrane</t>
  </si>
  <si>
    <t>Greg</t>
  </si>
  <si>
    <t>Chicago Fire</t>
  </si>
  <si>
    <t>Defender</t>
  </si>
  <si>
    <t>Bedell</t>
  </si>
  <si>
    <t>Adam</t>
  </si>
  <si>
    <t>Columbus Crew</t>
  </si>
  <si>
    <t>Forward</t>
  </si>
  <si>
    <t>Chavez</t>
  </si>
  <si>
    <t>Marvin</t>
  </si>
  <si>
    <t>Chivas USA</t>
  </si>
  <si>
    <t>Midfielder</t>
  </si>
  <si>
    <t>Alhassan</t>
  </si>
  <si>
    <t>Kalif</t>
  </si>
  <si>
    <t>Portland Timbers</t>
  </si>
  <si>
    <t>Midfielder</t>
  </si>
  <si>
    <t>Koval</t>
  </si>
  <si>
    <t>JJ</t>
  </si>
  <si>
    <t>San Jose Earthquakes</t>
  </si>
  <si>
    <t>Midfielder</t>
  </si>
  <si>
    <t>Thomas</t>
  </si>
  <si>
    <t>Hendry</t>
  </si>
  <si>
    <t>FC Dallas</t>
  </si>
  <si>
    <t>Midfielder</t>
  </si>
  <si>
    <t>Barson</t>
  </si>
  <si>
    <t>Chad</t>
  </si>
  <si>
    <t>Columbus Crew</t>
  </si>
  <si>
    <t>Defender</t>
  </si>
  <si>
    <t>Barklage</t>
  </si>
  <si>
    <t>Brandon</t>
  </si>
  <si>
    <t>San Jose Earthquakes</t>
  </si>
  <si>
    <t>Defender</t>
  </si>
  <si>
    <t>De Rosario</t>
  </si>
  <si>
    <t>Dwayne</t>
  </si>
  <si>
    <t>Toronto FC</t>
  </si>
  <si>
    <t>Midfielder</t>
  </si>
  <si>
    <t>Lovitz</t>
  </si>
  <si>
    <t>Daniel</t>
  </si>
  <si>
    <t>Toronto FC</t>
  </si>
  <si>
    <t>Midfielder</t>
  </si>
  <si>
    <t>Carrasco</t>
  </si>
  <si>
    <t>Servando</t>
  </si>
  <si>
    <t>Houston Dynamo</t>
  </si>
  <si>
    <t>Midfielder</t>
  </si>
  <si>
    <t>Jean-Baptiste</t>
  </si>
  <si>
    <t>Andrew</t>
  </si>
  <si>
    <t>Chivas USA</t>
  </si>
  <si>
    <t>Defender</t>
  </si>
  <si>
    <t>Zemanski</t>
  </si>
  <si>
    <t>Ben</t>
  </si>
  <si>
    <t>Portland Timbers</t>
  </si>
  <si>
    <t>Midfielder</t>
  </si>
  <si>
    <t>Mansally</t>
  </si>
  <si>
    <t>Abdoulie</t>
  </si>
  <si>
    <t>Real Salt Lake</t>
  </si>
  <si>
    <t>Defender</t>
  </si>
  <si>
    <t>Remick</t>
  </si>
  <si>
    <t>Dylan</t>
  </si>
  <si>
    <t>Seattle Sounders FC</t>
  </si>
  <si>
    <t>Defender</t>
  </si>
  <si>
    <t>Valdés</t>
  </si>
  <si>
    <t>Carlos</t>
  </si>
  <si>
    <t>Philadelphia Union</t>
  </si>
  <si>
    <t>Defender</t>
  </si>
  <si>
    <t>Bernardello</t>
  </si>
  <si>
    <t>Hernán</t>
  </si>
  <si>
    <t>Montreal Impact</t>
  </si>
  <si>
    <t>Midfielder</t>
  </si>
  <si>
    <t>Anangono</t>
  </si>
  <si>
    <t>Juan Luis</t>
  </si>
  <si>
    <t>Chicago Fire</t>
  </si>
  <si>
    <t>Forward</t>
  </si>
  <si>
    <t>Findley</t>
  </si>
  <si>
    <t>Robbie</t>
  </si>
  <si>
    <t>Real Salt Lake</t>
  </si>
  <si>
    <t>Forward</t>
  </si>
  <si>
    <t>Lenhart</t>
  </si>
  <si>
    <t>Steven</t>
  </si>
  <si>
    <t>San Jose Earthquakes</t>
  </si>
  <si>
    <t>Forward</t>
  </si>
  <si>
    <t>Mezquida</t>
  </si>
  <si>
    <t>Nicolás</t>
  </si>
  <si>
    <t>Vancouver Whitecaps</t>
  </si>
  <si>
    <t>Midfielder</t>
  </si>
  <si>
    <t>Sandoval</t>
  </si>
  <si>
    <t>Devon</t>
  </si>
  <si>
    <t>Real Salt Lake</t>
  </si>
  <si>
    <t>Forward</t>
  </si>
  <si>
    <t>Rivero</t>
  </si>
  <si>
    <t>Martin</t>
  </si>
  <si>
    <t>Chivas USA</t>
  </si>
  <si>
    <t>Midfielder</t>
  </si>
  <si>
    <t>Zimmerman</t>
  </si>
  <si>
    <t>Walker</t>
  </si>
  <si>
    <t>FC Dallas</t>
  </si>
  <si>
    <t>Defender</t>
  </si>
  <si>
    <t>Convey</t>
  </si>
  <si>
    <t>Bobby</t>
  </si>
  <si>
    <t>New York Red Bulls</t>
  </si>
  <si>
    <t>Midfielder</t>
  </si>
  <si>
    <t>Ribeiro</t>
  </si>
  <si>
    <t>Pedro</t>
  </si>
  <si>
    <t>Philadelphia Union</t>
  </si>
  <si>
    <t>Midfielder</t>
  </si>
  <si>
    <t>Cesar</t>
  </si>
  <si>
    <t>Julio</t>
  </si>
  <si>
    <t>Toronto FC</t>
  </si>
  <si>
    <t>Goalkeeper</t>
  </si>
  <si>
    <t>Finley</t>
  </si>
  <si>
    <t>Ryan</t>
  </si>
  <si>
    <t>Chivas USA</t>
  </si>
  <si>
    <t>Forward</t>
  </si>
  <si>
    <t>Bieler</t>
  </si>
  <si>
    <t>Claudio</t>
  </si>
  <si>
    <t>Sporting Kansas City</t>
  </si>
  <si>
    <t>Forward</t>
  </si>
  <si>
    <t>Neumann</t>
  </si>
  <si>
    <t>Steve</t>
  </si>
  <si>
    <t>New England Revolution</t>
  </si>
  <si>
    <t>Midfielder</t>
  </si>
  <si>
    <t>Grossman</t>
  </si>
  <si>
    <t>Cole</t>
  </si>
  <si>
    <t>Real Salt Lake</t>
  </si>
  <si>
    <t>Midfielder</t>
  </si>
  <si>
    <t>Velasquez</t>
  </si>
  <si>
    <t>Sebastian</t>
  </si>
  <si>
    <t>Real Salt Lake</t>
  </si>
  <si>
    <t>Midfielder</t>
  </si>
  <si>
    <t>Thompson</t>
  </si>
  <si>
    <t>Tommy</t>
  </si>
  <si>
    <t>San Jose Earthquakes</t>
  </si>
  <si>
    <t>Midfielder</t>
  </si>
  <si>
    <t>Joya</t>
  </si>
  <si>
    <t>Hector</t>
  </si>
  <si>
    <t>Chicago Fire</t>
  </si>
  <si>
    <t>Midfielder</t>
  </si>
  <si>
    <t>Sene</t>
  </si>
  <si>
    <t>Saer</t>
  </si>
  <si>
    <t>New York Red Bulls</t>
  </si>
  <si>
    <t>Forward</t>
  </si>
  <si>
    <t>Cocis</t>
  </si>
  <si>
    <t>Razvan</t>
  </si>
  <si>
    <t>Chicago Fire</t>
  </si>
  <si>
    <t>Midfielder</t>
  </si>
  <si>
    <t>Sherrod</t>
  </si>
  <si>
    <t>Mark</t>
  </si>
  <si>
    <t>Houston Dynamo</t>
  </si>
  <si>
    <t>Forward</t>
  </si>
  <si>
    <t>Eckersley</t>
  </si>
  <si>
    <t>Richard</t>
  </si>
  <si>
    <t>New York Red Bulls</t>
  </si>
  <si>
    <t>Defender</t>
  </si>
  <si>
    <t>Azira</t>
  </si>
  <si>
    <t>Michael</t>
  </si>
  <si>
    <t>Seattle Sounders FC</t>
  </si>
  <si>
    <t>Midfielder</t>
  </si>
  <si>
    <t>Brown</t>
  </si>
  <si>
    <t>Brian</t>
  </si>
  <si>
    <t>Philadelphia Union</t>
  </si>
  <si>
    <t>Forward</t>
  </si>
  <si>
    <t>Rosell</t>
  </si>
  <si>
    <t>Oriol</t>
  </si>
  <si>
    <t>Sporting Kansas City</t>
  </si>
  <si>
    <t>Midfielder</t>
  </si>
  <si>
    <t>Berry</t>
  </si>
  <si>
    <t>Austin</t>
  </si>
  <si>
    <t>Philadelphia Union</t>
  </si>
  <si>
    <t>Defender</t>
  </si>
  <si>
    <t>Pause</t>
  </si>
  <si>
    <t>Logan</t>
  </si>
  <si>
    <t>Chicago Fire</t>
  </si>
  <si>
    <t>Midfielder</t>
  </si>
  <si>
    <t>Friend</t>
  </si>
  <si>
    <t>Rob</t>
  </si>
  <si>
    <t>LA Galaxy</t>
  </si>
  <si>
    <t>Forward</t>
  </si>
  <si>
    <t>Estrada</t>
  </si>
  <si>
    <t>David</t>
  </si>
  <si>
    <t>D.C. United</t>
  </si>
  <si>
    <t>Forward</t>
  </si>
  <si>
    <t>Pérez García</t>
  </si>
  <si>
    <t>Matías</t>
  </si>
  <si>
    <t>San Jose Earthquakes</t>
  </si>
  <si>
    <t>Midfielder</t>
  </si>
  <si>
    <t>Krol</t>
  </si>
  <si>
    <t>Krzysztof</t>
  </si>
  <si>
    <t>Montreal Impact</t>
  </si>
  <si>
    <t>Defender</t>
  </si>
  <si>
    <t>McNamara</t>
  </si>
  <si>
    <t>Thomas</t>
  </si>
  <si>
    <t>Chivas USA</t>
  </si>
  <si>
    <t>Midfielder</t>
  </si>
  <si>
    <t>Berner</t>
  </si>
  <si>
    <t>John</t>
  </si>
  <si>
    <t>Colorado Rapids</t>
  </si>
  <si>
    <t>Goalkeeper</t>
  </si>
  <si>
    <t>Dykstra</t>
  </si>
  <si>
    <t>Andrew</t>
  </si>
  <si>
    <t>D.C. United</t>
  </si>
  <si>
    <t>Goalkeeper</t>
  </si>
  <si>
    <t>Opare</t>
  </si>
  <si>
    <t>Kofi</t>
  </si>
  <si>
    <t>D.C. United</t>
  </si>
  <si>
    <t>Defender</t>
  </si>
  <si>
    <t>Rey</t>
  </si>
  <si>
    <t>Álvaro</t>
  </si>
  <si>
    <t>Columbus Crew</t>
  </si>
  <si>
    <t>Midfielder</t>
  </si>
  <si>
    <t>Fred</t>
  </si>
  <si>
    <t>Helbert Federico</t>
  </si>
  <si>
    <t>Philadelphia Union</t>
  </si>
  <si>
    <t>Midfielder</t>
  </si>
  <si>
    <t>Earnshaw</t>
  </si>
  <si>
    <t>Robert</t>
  </si>
  <si>
    <t>Chicago Fire</t>
  </si>
  <si>
    <t>Forward</t>
  </si>
  <si>
    <t>Ritter</t>
  </si>
  <si>
    <t>Chris</t>
  </si>
  <si>
    <t>Chicago Fire</t>
  </si>
  <si>
    <t>Midfielder</t>
  </si>
  <si>
    <t>Jacobson</t>
  </si>
  <si>
    <t>Andrew</t>
  </si>
  <si>
    <t>FC Dallas</t>
  </si>
  <si>
    <t>Midfielder</t>
  </si>
  <si>
    <t>Bover</t>
  </si>
  <si>
    <t>Ruben</t>
  </si>
  <si>
    <t>New York Red Bulls</t>
  </si>
  <si>
    <t>Midfielder</t>
  </si>
  <si>
    <t>Neeskens</t>
  </si>
  <si>
    <t>John</t>
  </si>
  <si>
    <t>Colorado Rapids</t>
  </si>
  <si>
    <t>Defender</t>
  </si>
  <si>
    <t>Brovsky</t>
  </si>
  <si>
    <t>John</t>
  </si>
  <si>
    <t>Montreal Impact</t>
  </si>
  <si>
    <t>Defender</t>
  </si>
  <si>
    <t>Walker</t>
  </si>
  <si>
    <t>Kenney</t>
  </si>
  <si>
    <t>LA Galaxy</t>
  </si>
  <si>
    <t>Midfielder</t>
  </si>
  <si>
    <t>Martinez</t>
  </si>
  <si>
    <t>Alex</t>
  </si>
  <si>
    <t>Sporting Kansas City</t>
  </si>
  <si>
    <t>Midfielder</t>
  </si>
  <si>
    <t>Dunn</t>
  </si>
  <si>
    <t>Matthew</t>
  </si>
  <si>
    <t>Chivas USA</t>
  </si>
  <si>
    <t>Midfielder</t>
  </si>
  <si>
    <t>Sinama-Pongolle</t>
  </si>
  <si>
    <t>Florent</t>
  </si>
  <si>
    <t>Chicago Fire</t>
  </si>
  <si>
    <t>Forward</t>
  </si>
  <si>
    <t>Miazga</t>
  </si>
  <si>
    <t>Matt</t>
  </si>
  <si>
    <t>New York Red Bulls</t>
  </si>
  <si>
    <t>Defender</t>
  </si>
  <si>
    <t>Doyle</t>
  </si>
  <si>
    <t>Conor</t>
  </si>
  <si>
    <t>D.C. United</t>
  </si>
  <si>
    <t>Forward</t>
  </si>
  <si>
    <t>Hollingshead</t>
  </si>
  <si>
    <t>Ryan</t>
  </si>
  <si>
    <t>FC Dallas</t>
  </si>
  <si>
    <t>Midfielder</t>
  </si>
  <si>
    <t>Eloundou</t>
  </si>
  <si>
    <t>Charles</t>
  </si>
  <si>
    <t>Colorado Rapids</t>
  </si>
  <si>
    <t>Forward</t>
  </si>
  <si>
    <t>Tyrpak</t>
  </si>
  <si>
    <t>Kristopher</t>
  </si>
  <si>
    <t>Chivas USA</t>
  </si>
  <si>
    <t>Forward</t>
  </si>
  <si>
    <t>Ownby</t>
  </si>
  <si>
    <t>Brian</t>
  </si>
  <si>
    <t>Houston Dynamo</t>
  </si>
  <si>
    <t>Forward</t>
  </si>
  <si>
    <t>Maund</t>
  </si>
  <si>
    <t>Aaron</t>
  </si>
  <si>
    <t>Real Salt Lake</t>
  </si>
  <si>
    <t>Defender</t>
  </si>
  <si>
    <t>Viana</t>
  </si>
  <si>
    <t>Agustin</t>
  </si>
  <si>
    <t>Columbus Crew</t>
  </si>
  <si>
    <t>Midfielder</t>
  </si>
  <si>
    <t>Pontius</t>
  </si>
  <si>
    <t>Chris</t>
  </si>
  <si>
    <t>D.C. United</t>
  </si>
  <si>
    <t>Midfielder</t>
  </si>
  <si>
    <t>Rowe</t>
  </si>
  <si>
    <t>Brian</t>
  </si>
  <si>
    <t>LA Galaxy</t>
  </si>
  <si>
    <t>Goalkeeper</t>
  </si>
  <si>
    <t>Lahoud</t>
  </si>
  <si>
    <t>Michael</t>
  </si>
  <si>
    <t>Philadelphia Union</t>
  </si>
  <si>
    <t>Midfielder</t>
  </si>
  <si>
    <t>Dunivant</t>
  </si>
  <si>
    <t>Todd</t>
  </si>
  <si>
    <t>LA Galaxy</t>
  </si>
  <si>
    <t>Defender</t>
  </si>
  <si>
    <t>Hoppenot</t>
  </si>
  <si>
    <t>Antoine</t>
  </si>
  <si>
    <t>Philadelphia Union</t>
  </si>
  <si>
    <t>Forward</t>
  </si>
  <si>
    <t>Balchan</t>
  </si>
  <si>
    <t>Rich</t>
  </si>
  <si>
    <t>Real Salt Lake</t>
  </si>
  <si>
    <t>Defender</t>
  </si>
  <si>
    <t>Lopez</t>
  </si>
  <si>
    <t>Mikey</t>
  </si>
  <si>
    <t>Sporting Kansas City</t>
  </si>
  <si>
    <t>Midfielder</t>
  </si>
  <si>
    <t>Görlitz</t>
  </si>
  <si>
    <t>Andreas</t>
  </si>
  <si>
    <t>San Jose Earthquakes</t>
  </si>
  <si>
    <t>Defender</t>
  </si>
  <si>
    <t>Larrea</t>
  </si>
  <si>
    <t>Gorka</t>
  </si>
  <si>
    <t>Montreal Impact</t>
  </si>
  <si>
    <t>Midfielder</t>
  </si>
  <si>
    <t>Claros</t>
  </si>
  <si>
    <t>Jorge</t>
  </si>
  <si>
    <t>Sporting Kansas City</t>
  </si>
  <si>
    <t>Midfielder</t>
  </si>
  <si>
    <t>Mbolhi</t>
  </si>
  <si>
    <t>Rais</t>
  </si>
  <si>
    <t>Philadelphia Union</t>
  </si>
  <si>
    <t>Goalkeeper</t>
  </si>
  <si>
    <t>Bengtson</t>
  </si>
  <si>
    <t>Jerry</t>
  </si>
  <si>
    <t>New England Revolution</t>
  </si>
  <si>
    <t>Forward</t>
  </si>
  <si>
    <t>Kempin</t>
  </si>
  <si>
    <t>Jon</t>
  </si>
  <si>
    <t>Sporting Kansas City</t>
  </si>
  <si>
    <t>Goalkeeper</t>
  </si>
  <si>
    <t>Opara</t>
  </si>
  <si>
    <t>Ike</t>
  </si>
  <si>
    <t>Sporting Kansas City</t>
  </si>
  <si>
    <t>Defender</t>
  </si>
  <si>
    <t>Caskey</t>
  </si>
  <si>
    <t>Alex</t>
  </si>
  <si>
    <t>D.C. United</t>
  </si>
  <si>
    <t>Midfielder</t>
  </si>
  <si>
    <t>Cascio</t>
  </si>
  <si>
    <t>Tony</t>
  </si>
  <si>
    <t>Houston Dynamo</t>
  </si>
  <si>
    <t>Midfielder</t>
  </si>
  <si>
    <t>López</t>
  </si>
  <si>
    <t>Alexander</t>
  </si>
  <si>
    <t>Houston Dynamo</t>
  </si>
  <si>
    <t>Midfielder</t>
  </si>
  <si>
    <t>Samuel</t>
  </si>
  <si>
    <t>Samuel</t>
  </si>
  <si>
    <t>LA Galaxy</t>
  </si>
  <si>
    <t>Forward</t>
  </si>
  <si>
    <t>Pfeffer</t>
  </si>
  <si>
    <t>Zach</t>
  </si>
  <si>
    <t>Philadelphia Union</t>
  </si>
  <si>
    <t>Midfielder</t>
  </si>
  <si>
    <t>Stertzer</t>
  </si>
  <si>
    <t>John</t>
  </si>
  <si>
    <t>Real Salt Lake</t>
  </si>
  <si>
    <t>Midfielder</t>
  </si>
  <si>
    <t>Ballouchy</t>
  </si>
  <si>
    <t>Mehdi</t>
  </si>
  <si>
    <t>Vancouver Whitecaps</t>
  </si>
  <si>
    <t>Midfielder</t>
  </si>
  <si>
    <t>Salgado</t>
  </si>
  <si>
    <t>Omar</t>
  </si>
  <si>
    <t>Vancouver Whitecaps</t>
  </si>
  <si>
    <t>Forward</t>
  </si>
  <si>
    <t>Jeffrey</t>
  </si>
  <si>
    <t>Jared</t>
  </si>
  <si>
    <t>D.C. United</t>
  </si>
  <si>
    <t>Midfielder</t>
  </si>
  <si>
    <t>Garcia</t>
  </si>
  <si>
    <t>Danny</t>
  </si>
  <si>
    <t>FC Dallas</t>
  </si>
  <si>
    <t>Midfielder</t>
  </si>
  <si>
    <t>Luccin</t>
  </si>
  <si>
    <t>Peter</t>
  </si>
  <si>
    <t>FC Dallas</t>
  </si>
  <si>
    <t>Midfielder</t>
  </si>
  <si>
    <t>Perk</t>
  </si>
  <si>
    <t>Brian</t>
  </si>
  <si>
    <t>LA Galaxy</t>
  </si>
  <si>
    <t>Goalkeeper</t>
  </si>
  <si>
    <t>Riley</t>
  </si>
  <si>
    <t>James</t>
  </si>
  <si>
    <t>LA Galaxy</t>
  </si>
  <si>
    <t>Defender</t>
  </si>
  <si>
    <t>Palmer-Brown</t>
  </si>
  <si>
    <t>Erik</t>
  </si>
  <si>
    <t>Sporting Kansas City</t>
  </si>
  <si>
    <t>Defender</t>
  </si>
  <si>
    <t>Pintos</t>
  </si>
  <si>
    <t>Pablo</t>
  </si>
  <si>
    <t>San Jose Earthquakes</t>
  </si>
  <si>
    <t>Defender</t>
  </si>
  <si>
    <t>McKenzie</t>
  </si>
  <si>
    <t>Rauwshan</t>
  </si>
  <si>
    <t>Portland Timbers</t>
  </si>
  <si>
    <t>Defender</t>
  </si>
  <si>
    <t>Gagnon-Laparé</t>
  </si>
  <si>
    <t>Jérémy</t>
  </si>
  <si>
    <t>Montreal Impact</t>
  </si>
  <si>
    <t>Midfielder</t>
  </si>
  <si>
    <t>Bofo</t>
  </si>
  <si>
    <t>Chivas USA</t>
  </si>
  <si>
    <t>Forward</t>
  </si>
  <si>
    <t>George</t>
  </si>
  <si>
    <t>Kevan</t>
  </si>
  <si>
    <t>Columbus Crew</t>
  </si>
  <si>
    <t>Midfielder</t>
  </si>
  <si>
    <t>González</t>
  </si>
  <si>
    <t>Santiago</t>
  </si>
  <si>
    <t>Montreal Impact</t>
  </si>
  <si>
    <t>Forward</t>
  </si>
  <si>
    <t>Jaime</t>
  </si>
  <si>
    <t>Sebastián</t>
  </si>
  <si>
    <t>Real Salt Lake</t>
  </si>
  <si>
    <t>Forward</t>
  </si>
  <si>
    <t>Fondy</t>
  </si>
  <si>
    <t>Matthew</t>
  </si>
  <si>
    <t>Chicago Fire</t>
  </si>
  <si>
    <t>Forward</t>
  </si>
  <si>
    <t>Mwanga</t>
  </si>
  <si>
    <t>Danny</t>
  </si>
  <si>
    <t>Colorado Rapids</t>
  </si>
  <si>
    <t>Forward</t>
  </si>
  <si>
    <t>Martin</t>
  </si>
  <si>
    <t>Collin</t>
  </si>
  <si>
    <t>D.C. United</t>
  </si>
  <si>
    <t>Midfielder</t>
  </si>
  <si>
    <t>Brunner</t>
  </si>
  <si>
    <t>Eric</t>
  </si>
  <si>
    <t>Houston Dynamo</t>
  </si>
  <si>
    <t>Defender</t>
  </si>
  <si>
    <t>Johnson</t>
  </si>
  <si>
    <t>Jason</t>
  </si>
  <si>
    <t>Houston Dynamo</t>
  </si>
  <si>
    <t>Forward</t>
  </si>
  <si>
    <t>Weber</t>
  </si>
  <si>
    <t>Andrew</t>
  </si>
  <si>
    <t>Portland Timbers</t>
  </si>
  <si>
    <t>Goalkeeper</t>
  </si>
  <si>
    <t>Gardner</t>
  </si>
  <si>
    <t>Josh</t>
  </si>
  <si>
    <t>Sporting Kansas City</t>
  </si>
  <si>
    <t>Defender</t>
  </si>
  <si>
    <t>Paladini</t>
  </si>
  <si>
    <t>Daniel</t>
  </si>
  <si>
    <t>Columbus Crew</t>
  </si>
  <si>
    <t>Midfielder</t>
  </si>
  <si>
    <t>Hoffman</t>
  </si>
  <si>
    <t>Chandler</t>
  </si>
  <si>
    <t>LA Galaxy</t>
  </si>
  <si>
    <t>Forward</t>
  </si>
  <si>
    <t>Fucito</t>
  </si>
  <si>
    <t>Michael</t>
  </si>
  <si>
    <t>San Jose Earthquakes</t>
  </si>
  <si>
    <t>Forward</t>
  </si>
  <si>
    <t>Schuler</t>
  </si>
  <si>
    <t>Billy</t>
  </si>
  <si>
    <t>San Jose Earthquakes</t>
  </si>
  <si>
    <t>Forward</t>
  </si>
  <si>
    <t>Medranda</t>
  </si>
  <si>
    <t>Jimmy</t>
  </si>
  <si>
    <t>Sporting Kansas City</t>
  </si>
  <si>
    <t>Midfielder</t>
  </si>
  <si>
    <t>Hall</t>
  </si>
  <si>
    <t>Jeremy</t>
  </si>
  <si>
    <t>Toronto FC</t>
  </si>
  <si>
    <t>Midfielder</t>
  </si>
  <si>
    <t>Wiedeman</t>
  </si>
  <si>
    <t>Andrew</t>
  </si>
  <si>
    <t>Toronto FC</t>
  </si>
  <si>
    <t>Midfielder</t>
  </si>
  <si>
    <t>Knight</t>
  </si>
  <si>
    <t>Zat</t>
  </si>
  <si>
    <t>Colorado Rapids</t>
  </si>
  <si>
    <t>Defender</t>
  </si>
  <si>
    <t>Knighton</t>
  </si>
  <si>
    <t>Brad</t>
  </si>
  <si>
    <t>New England Revolution</t>
  </si>
  <si>
    <t>Goalkeeper</t>
  </si>
  <si>
    <t>Lade</t>
  </si>
  <si>
    <t>Connor</t>
  </si>
  <si>
    <t>New York Red Bulls</t>
  </si>
  <si>
    <t>Defender</t>
  </si>
  <si>
    <t>Blake</t>
  </si>
  <si>
    <t>Andre</t>
  </si>
  <si>
    <t>Philadelphia Union</t>
  </si>
  <si>
    <t>Goalkeeper</t>
  </si>
  <si>
    <t>Jamieson</t>
  </si>
  <si>
    <t>Bradford</t>
  </si>
  <si>
    <t>LA Galaxy</t>
  </si>
  <si>
    <t>Forward</t>
  </si>
  <si>
    <t>Villarreal</t>
  </si>
  <si>
    <t>Jose</t>
  </si>
  <si>
    <t>LA Galaxy</t>
  </si>
  <si>
    <t>Midfielder</t>
  </si>
  <si>
    <t>Nasco</t>
  </si>
  <si>
    <t>Joe</t>
  </si>
  <si>
    <t>Colorado Rapids</t>
  </si>
  <si>
    <t>Goalkeeper</t>
  </si>
  <si>
    <t>Porter</t>
  </si>
  <si>
    <t>Kyle</t>
  </si>
  <si>
    <t>D.C. United</t>
  </si>
  <si>
    <t>Midfielder</t>
  </si>
  <si>
    <t>Adekugbe</t>
  </si>
  <si>
    <t>Sam</t>
  </si>
  <si>
    <t>Vancouver Whitecaps</t>
  </si>
  <si>
    <t>Defender</t>
  </si>
  <si>
    <t>Dean</t>
  </si>
  <si>
    <t>Christian</t>
  </si>
  <si>
    <t>Vancouver Whitecaps</t>
  </si>
  <si>
    <t>Defender</t>
  </si>
  <si>
    <t>Weaver</t>
  </si>
  <si>
    <t>Cam</t>
  </si>
  <si>
    <t>Seattle Sounders FC</t>
  </si>
  <si>
    <t>Forward</t>
  </si>
  <si>
    <t>Jackson-Hamel</t>
  </si>
  <si>
    <t>Anthony</t>
  </si>
  <si>
    <t>Montreal Impact</t>
  </si>
  <si>
    <t>Forward</t>
  </si>
  <si>
    <t>Inkoom</t>
  </si>
  <si>
    <t>Samuel</t>
  </si>
  <si>
    <t>D.C. United</t>
  </si>
  <si>
    <t>Midfielder</t>
  </si>
  <si>
    <t>Pineda</t>
  </si>
  <si>
    <t>Victor</t>
  </si>
  <si>
    <t>Chicago Fire</t>
  </si>
  <si>
    <t>Midfielder</t>
  </si>
  <si>
    <t>Akpan</t>
  </si>
  <si>
    <t>Andre</t>
  </si>
  <si>
    <t>New England Revolution</t>
  </si>
  <si>
    <t>Forward</t>
  </si>
  <si>
    <t>Jerome</t>
  </si>
  <si>
    <t>Mechack</t>
  </si>
  <si>
    <t>Montreal Impact</t>
  </si>
  <si>
    <t>Defender</t>
  </si>
  <si>
    <t>Sampson</t>
  </si>
  <si>
    <t>Ethen</t>
  </si>
  <si>
    <t>Vancouver Whitecaps</t>
  </si>
  <si>
    <t>Defender</t>
  </si>
  <si>
    <t>Steuble</t>
  </si>
  <si>
    <t>Martin</t>
  </si>
  <si>
    <t>Sporting Kansas City</t>
  </si>
  <si>
    <t>Forward</t>
  </si>
  <si>
    <t>Jahn</t>
  </si>
  <si>
    <t>Adam</t>
  </si>
  <si>
    <t>San Jose Earthquakes</t>
  </si>
  <si>
    <t>Forward</t>
  </si>
  <si>
    <t>Morgan</t>
  </si>
  <si>
    <t>Ashtone</t>
  </si>
  <si>
    <t>Toronto FC</t>
  </si>
  <si>
    <t>Defender</t>
  </si>
  <si>
    <t>Reynish</t>
  </si>
  <si>
    <t>Kyle</t>
  </si>
  <si>
    <t>Chicago Fire</t>
  </si>
  <si>
    <t>Goalkeeper</t>
  </si>
  <si>
    <t>Smith</t>
  </si>
  <si>
    <t>Blake</t>
  </si>
  <si>
    <t>Montreal Impact</t>
  </si>
  <si>
    <t>Midfielder</t>
  </si>
  <si>
    <t>McCarthy</t>
  </si>
  <si>
    <t>Stephen</t>
  </si>
  <si>
    <t>New England Revolution</t>
  </si>
  <si>
    <t>Defender</t>
  </si>
  <si>
    <t>Christianson</t>
  </si>
  <si>
    <t>Ian</t>
  </si>
  <si>
    <t>New York Red Bulls</t>
  </si>
  <si>
    <t>Midfielder</t>
  </si>
  <si>
    <t>Nanchoff</t>
  </si>
  <si>
    <t>Michael</t>
  </si>
  <si>
    <t>Portland Timbers</t>
  </si>
  <si>
    <t>Midfielder</t>
  </si>
  <si>
    <t>Piquionne</t>
  </si>
  <si>
    <t>Frederic</t>
  </si>
  <si>
    <t>Portland Timbers</t>
  </si>
  <si>
    <t>Forward</t>
  </si>
  <si>
    <t>Kovar</t>
  </si>
  <si>
    <t>Aaron</t>
  </si>
  <si>
    <t>Seattle Sounders FC</t>
  </si>
  <si>
    <t>Midfielder</t>
  </si>
  <si>
    <t>Okoli</t>
  </si>
  <si>
    <t>Sean</t>
  </si>
  <si>
    <t>Seattle Sounders FC</t>
  </si>
  <si>
    <t>Forward</t>
  </si>
  <si>
    <t>Mendiola</t>
  </si>
  <si>
    <t>Raul</t>
  </si>
  <si>
    <t>LA Galaxy</t>
  </si>
  <si>
    <t>Forward</t>
  </si>
  <si>
    <t>Gall</t>
  </si>
  <si>
    <t>Romain</t>
  </si>
  <si>
    <t>Columbus Crew</t>
  </si>
  <si>
    <t>Midfielder</t>
  </si>
  <si>
    <t>Bolaños</t>
  </si>
  <si>
    <t>Luis</t>
  </si>
  <si>
    <t>Chivas USA</t>
  </si>
  <si>
    <t>Forward</t>
  </si>
  <si>
    <t>Pogatetz</t>
  </si>
  <si>
    <t>Emanuel</t>
  </si>
  <si>
    <t>Columbus Crew</t>
  </si>
  <si>
    <t>Defender</t>
  </si>
  <si>
    <t>Kinney</t>
  </si>
  <si>
    <t>Steven</t>
  </si>
  <si>
    <t>Chicago Fire</t>
  </si>
  <si>
    <t>Defender</t>
  </si>
  <si>
    <t>Armstrong</t>
  </si>
  <si>
    <t>Davy</t>
  </si>
  <si>
    <t>Colorado Rapids</t>
  </si>
  <si>
    <t>Midfielder</t>
  </si>
  <si>
    <t>Seaton</t>
  </si>
  <si>
    <t>Michael</t>
  </si>
  <si>
    <t>D.C. United</t>
  </si>
  <si>
    <t>Forward</t>
  </si>
  <si>
    <t>Imbongo</t>
  </si>
  <si>
    <t>Dimitry</t>
  </si>
  <si>
    <t>New England Revolution</t>
  </si>
  <si>
    <t>Forward</t>
  </si>
  <si>
    <t>Obekop</t>
  </si>
  <si>
    <t>Marius</t>
  </si>
  <si>
    <t>New York Red Bulls</t>
  </si>
  <si>
    <t>Midfielder</t>
  </si>
  <si>
    <t>Allen</t>
  </si>
  <si>
    <t>Jordan</t>
  </si>
  <si>
    <t>Real Salt Lake</t>
  </si>
  <si>
    <t>Midfielder</t>
  </si>
  <si>
    <t>Dike</t>
  </si>
  <si>
    <t>Bright</t>
  </si>
  <si>
    <t>Toronto FC</t>
  </si>
  <si>
    <t>Forward</t>
  </si>
  <si>
    <t>Bowen</t>
  </si>
  <si>
    <t>Tristan</t>
  </si>
  <si>
    <t>Seattle Sounders FC</t>
  </si>
  <si>
    <t>Forward</t>
  </si>
  <si>
    <t>Fragoso</t>
  </si>
  <si>
    <t>Daniel</t>
  </si>
  <si>
    <t>Chivas USA</t>
  </si>
  <si>
    <t>Midfielder</t>
  </si>
  <si>
    <t>Perrinelle</t>
  </si>
  <si>
    <t>Damien</t>
  </si>
  <si>
    <t>New York Red Bulls</t>
  </si>
  <si>
    <t>Defender</t>
  </si>
  <si>
    <t>Garcia</t>
  </si>
  <si>
    <t>Rafael</t>
  </si>
  <si>
    <t>LA Galaxy</t>
  </si>
  <si>
    <t>Midfielder</t>
  </si>
  <si>
    <t>Sorto</t>
  </si>
  <si>
    <t>Oscar</t>
  </si>
  <si>
    <t>LA Galaxy</t>
  </si>
  <si>
    <t>Defender</t>
  </si>
  <si>
    <t>Stevenson</t>
  </si>
  <si>
    <t>Eric</t>
  </si>
  <si>
    <t>New York Red Bulls</t>
  </si>
  <si>
    <t>Midfielder</t>
  </si>
  <si>
    <t>McLaughlin</t>
  </si>
  <si>
    <t>Jimmy</t>
  </si>
  <si>
    <t>Philadelphia Union</t>
  </si>
  <si>
    <t>Midfielder</t>
  </si>
  <si>
    <t>Garza</t>
  </si>
  <si>
    <t>Sam</t>
  </si>
  <si>
    <t>San Jose Earthquakes</t>
  </si>
  <si>
    <t>Midfielder</t>
  </si>
  <si>
    <t>Hamilton</t>
  </si>
  <si>
    <t>Jordan</t>
  </si>
  <si>
    <t>Toronto FC</t>
  </si>
  <si>
    <t>Forward</t>
  </si>
  <si>
    <t>Baiden</t>
  </si>
  <si>
    <t>Kingsley</t>
  </si>
  <si>
    <t>Columbus Crew</t>
  </si>
  <si>
    <t>Midfielder</t>
  </si>
  <si>
    <t>Walker</t>
  </si>
  <si>
    <t>Nick</t>
  </si>
  <si>
    <t>FC Dallas</t>
  </si>
  <si>
    <t>Defender</t>
  </si>
  <si>
    <t>Smith</t>
  </si>
  <si>
    <t>Donald</t>
  </si>
  <si>
    <t>New England Revolution</t>
  </si>
  <si>
    <t>Midfielder</t>
  </si>
  <si>
    <t>Spangenberg</t>
  </si>
  <si>
    <t>Trevor</t>
  </si>
  <si>
    <t>Chivas USA</t>
  </si>
  <si>
    <t>Goalkeeper</t>
  </si>
  <si>
    <t>Froese</t>
  </si>
  <si>
    <t>Kianz</t>
  </si>
  <si>
    <t>Vancouver Whitecaps</t>
  </si>
  <si>
    <t>Midfielder</t>
  </si>
  <si>
    <t>Craft</t>
  </si>
  <si>
    <t>Coy</t>
  </si>
  <si>
    <t>FC Dallas</t>
  </si>
  <si>
    <t>Midfielder</t>
  </si>
  <si>
    <t>Taylor</t>
  </si>
  <si>
    <t>Alejandro Antonio</t>
  </si>
  <si>
    <t>New England Revolution</t>
  </si>
  <si>
    <t>Forward</t>
  </si>
  <si>
    <t>Castillion</t>
  </si>
  <si>
    <t>Geoffrey</t>
  </si>
  <si>
    <t>New England Revolution</t>
  </si>
  <si>
    <t>Forward</t>
  </si>
  <si>
    <t>Atouba</t>
  </si>
  <si>
    <t>Yazid</t>
  </si>
  <si>
    <t>Chicago Fire</t>
  </si>
  <si>
    <t>Midfielder</t>
  </si>
  <si>
    <t>Franco</t>
  </si>
  <si>
    <t>Marco</t>
  </si>
  <si>
    <t>Chicago Fire</t>
  </si>
  <si>
    <t>Defender</t>
  </si>
  <si>
    <t>Gully</t>
  </si>
  <si>
    <t>Kellen</t>
  </si>
  <si>
    <t>Chicago Fire</t>
  </si>
  <si>
    <t>Forward</t>
  </si>
  <si>
    <t>Jumper</t>
  </si>
  <si>
    <t>Hunter</t>
  </si>
  <si>
    <t>Chicago Fire</t>
  </si>
  <si>
    <t>Defender</t>
  </si>
  <si>
    <t>King</t>
  </si>
  <si>
    <t>Brendan</t>
  </si>
  <si>
    <t>Chicago Fire</t>
  </si>
  <si>
    <t>Midfielder</t>
  </si>
  <si>
    <t>Borja</t>
  </si>
  <si>
    <t>Carlos</t>
  </si>
  <si>
    <t>Chivas USA</t>
  </si>
  <si>
    <t>Defender</t>
  </si>
  <si>
    <t>Calvert</t>
  </si>
  <si>
    <t>Caleb</t>
  </si>
  <si>
    <t>Chivas USA</t>
  </si>
  <si>
    <t>Forward</t>
  </si>
  <si>
    <t>Chueca</t>
  </si>
  <si>
    <t>Carlo</t>
  </si>
  <si>
    <t>Chivas USA</t>
  </si>
  <si>
    <t>Midfielder</t>
  </si>
  <si>
    <t>de la Fuente</t>
  </si>
  <si>
    <t>Bryan</t>
  </si>
  <si>
    <t>Chivas USA</t>
  </si>
  <si>
    <t>Midfielder</t>
  </si>
  <si>
    <t>Okiomah</t>
  </si>
  <si>
    <t>Fejiro</t>
  </si>
  <si>
    <t>Chivas USA</t>
  </si>
  <si>
    <t>Defender</t>
  </si>
  <si>
    <t>Ribeiro</t>
  </si>
  <si>
    <t>Andrew</t>
  </si>
  <si>
    <t>Chivas USA</t>
  </si>
  <si>
    <t>Defender</t>
  </si>
  <si>
    <t>Griffiths</t>
  </si>
  <si>
    <t>Brenton</t>
  </si>
  <si>
    <t>Colorado Rapids</t>
  </si>
  <si>
    <t>Defender</t>
  </si>
  <si>
    <t>Kindle</t>
  </si>
  <si>
    <t>Kory</t>
  </si>
  <si>
    <t>Colorado Rapids</t>
  </si>
  <si>
    <t>Defender</t>
  </si>
  <si>
    <t>Mera</t>
  </si>
  <si>
    <t>Germán</t>
  </si>
  <si>
    <t>Colorado Rapids</t>
  </si>
  <si>
    <t>Defender</t>
  </si>
  <si>
    <t>Mullan</t>
  </si>
  <si>
    <t>Brian</t>
  </si>
  <si>
    <t>Colorado Rapids</t>
  </si>
  <si>
    <t>Defender</t>
  </si>
  <si>
    <t>Pickens</t>
  </si>
  <si>
    <t>Matt</t>
  </si>
  <si>
    <t>New England Revolution</t>
  </si>
  <si>
    <t>Goalkeeper</t>
  </si>
  <si>
    <t>Van De Casteele</t>
  </si>
  <si>
    <t>Grant</t>
  </si>
  <si>
    <t>Colorado Rapids</t>
  </si>
  <si>
    <t>Defender</t>
  </si>
  <si>
    <t>Wallace</t>
  </si>
  <si>
    <t>Anthony</t>
  </si>
  <si>
    <t>Colorado Rapids</t>
  </si>
  <si>
    <t>Defender</t>
  </si>
  <si>
    <t>Friedman</t>
  </si>
  <si>
    <t>Ross</t>
  </si>
  <si>
    <t>Columbus Crew</t>
  </si>
  <si>
    <t>Defender</t>
  </si>
  <si>
    <t>Lampson</t>
  </si>
  <si>
    <t>Matt</t>
  </si>
  <si>
    <t>Columbus Crew</t>
  </si>
  <si>
    <t>Goalkeeper</t>
  </si>
  <si>
    <t>Sloan</t>
  </si>
  <si>
    <t>Shawn</t>
  </si>
  <si>
    <t>Columbus Crew</t>
  </si>
  <si>
    <t>Midfielder</t>
  </si>
  <si>
    <t>Stuver</t>
  </si>
  <si>
    <t>Brad</t>
  </si>
  <si>
    <t>Columbus Crew</t>
  </si>
  <si>
    <t>Goalkeeper</t>
  </si>
  <si>
    <t>Sweat</t>
  </si>
  <si>
    <t>Ben</t>
  </si>
  <si>
    <t>Columbus Crew</t>
  </si>
  <si>
    <t>Defender</t>
  </si>
  <si>
    <t>Walker</t>
  </si>
  <si>
    <t>Matt</t>
  </si>
  <si>
    <t>Columbus Crew</t>
  </si>
  <si>
    <t>Defender</t>
  </si>
  <si>
    <t>Wiet</t>
  </si>
  <si>
    <t>Matt</t>
  </si>
  <si>
    <t>Columbus Crew</t>
  </si>
  <si>
    <t>Defender</t>
  </si>
  <si>
    <t>Withrow</t>
  </si>
  <si>
    <t>Daniel</t>
  </si>
  <si>
    <t>D.C. United</t>
  </si>
  <si>
    <t>Goalkeeper</t>
  </si>
  <si>
    <t>Attakora</t>
  </si>
  <si>
    <t>Nana</t>
  </si>
  <si>
    <t>D.C. United</t>
  </si>
  <si>
    <t>Defender</t>
  </si>
  <si>
    <t>Munoz</t>
  </si>
  <si>
    <t>Victor</t>
  </si>
  <si>
    <t>Sporting Kansas City</t>
  </si>
  <si>
    <t>Midfielder</t>
  </si>
  <si>
    <t>Robinson</t>
  </si>
  <si>
    <t>Jalen</t>
  </si>
  <si>
    <t>D.C. United</t>
  </si>
  <si>
    <t>Defender</t>
  </si>
  <si>
    <t>Shanosky</t>
  </si>
  <si>
    <t>Conor</t>
  </si>
  <si>
    <t>D.C. United</t>
  </si>
  <si>
    <t>Defender</t>
  </si>
  <si>
    <t>Townsend</t>
  </si>
  <si>
    <t>Casey</t>
  </si>
  <si>
    <t>D.C. United</t>
  </si>
  <si>
    <t>Forward</t>
  </si>
  <si>
    <t>Willis</t>
  </si>
  <si>
    <t>Joe</t>
  </si>
  <si>
    <t>D.C. United</t>
  </si>
  <si>
    <t>Goalkeeper</t>
  </si>
  <si>
    <t>Baladez</t>
  </si>
  <si>
    <t>Bradlee</t>
  </si>
  <si>
    <t>FC Dallas</t>
  </si>
  <si>
    <t>Forward</t>
  </si>
  <si>
    <t>Gonzalez</t>
  </si>
  <si>
    <t>Jesse</t>
  </si>
  <si>
    <t>FC Dallas</t>
  </si>
  <si>
    <t>Goalkeeper</t>
  </si>
  <si>
    <t>Hassli</t>
  </si>
  <si>
    <t>Eric</t>
  </si>
  <si>
    <t>FC Dallas</t>
  </si>
  <si>
    <t>Forward</t>
  </si>
  <si>
    <t>John</t>
  </si>
  <si>
    <t>George</t>
  </si>
  <si>
    <t>FC Dallas</t>
  </si>
  <si>
    <t>Defender</t>
  </si>
  <si>
    <t>Sanchez</t>
  </si>
  <si>
    <t>Richard</t>
  </si>
  <si>
    <t>FC Dallas</t>
  </si>
  <si>
    <t>Goalkeeper</t>
  </si>
  <si>
    <t>Span</t>
  </si>
  <si>
    <t>Brian</t>
  </si>
  <si>
    <t>FC Dallas</t>
  </si>
  <si>
    <t>Midfielder</t>
  </si>
  <si>
    <t>Top</t>
  </si>
  <si>
    <t>Jonathan</t>
  </si>
  <si>
    <t>FC Dallas</t>
  </si>
  <si>
    <t>Forward</t>
  </si>
  <si>
    <t>Warshaw</t>
  </si>
  <si>
    <t>Bobby</t>
  </si>
  <si>
    <t>FC Dallas</t>
  </si>
  <si>
    <t>Defender</t>
  </si>
  <si>
    <t>Woodberry</t>
  </si>
  <si>
    <t>London</t>
  </si>
  <si>
    <t>FC Dallas</t>
  </si>
  <si>
    <t>Defender</t>
  </si>
  <si>
    <t>Zobeck</t>
  </si>
  <si>
    <t>Kyle</t>
  </si>
  <si>
    <t>FC Dallas</t>
  </si>
  <si>
    <t>Goalkeeper</t>
  </si>
  <si>
    <t>Arena</t>
  </si>
  <si>
    <t>Anthony</t>
  </si>
  <si>
    <t>Houston Dynamo</t>
  </si>
  <si>
    <t>Defender</t>
  </si>
  <si>
    <t>Carr</t>
  </si>
  <si>
    <t>Calen</t>
  </si>
  <si>
    <t>Houston Dynamo</t>
  </si>
  <si>
    <t>Forward</t>
  </si>
  <si>
    <t>Chabala</t>
  </si>
  <si>
    <t>Mike</t>
  </si>
  <si>
    <t>Houston Dynamo</t>
  </si>
  <si>
    <t>Defender</t>
  </si>
  <si>
    <t>Marscheider</t>
  </si>
  <si>
    <t>Erich</t>
  </si>
  <si>
    <t>Houston Dynamo</t>
  </si>
  <si>
    <t>Goalkeeper</t>
  </si>
  <si>
    <t>Salazar</t>
  </si>
  <si>
    <t>Bryan</t>
  </si>
  <si>
    <t>Houston Dynamo</t>
  </si>
  <si>
    <t>Forward</t>
  </si>
  <si>
    <t>Crépeau</t>
  </si>
  <si>
    <t>Maxime</t>
  </si>
  <si>
    <t>Montreal Impact</t>
  </si>
  <si>
    <t>Goalkeeper</t>
  </si>
  <si>
    <t>Piscu</t>
  </si>
  <si>
    <t>Adrián</t>
  </si>
  <si>
    <t>Montreal Impact</t>
  </si>
  <si>
    <t>Defender</t>
  </si>
  <si>
    <t>Malki</t>
  </si>
  <si>
    <t>George</t>
  </si>
  <si>
    <t>Montreal Impact</t>
  </si>
  <si>
    <t>Midfielder</t>
  </si>
  <si>
    <t>Messoudi</t>
  </si>
  <si>
    <t>Zakaria</t>
  </si>
  <si>
    <t>Montreal Impact</t>
  </si>
  <si>
    <t>Midfielder</t>
  </si>
  <si>
    <t>Rivas</t>
  </si>
  <si>
    <t>Nelson</t>
  </si>
  <si>
    <t>Montreal Impact</t>
  </si>
  <si>
    <t>Defender</t>
  </si>
  <si>
    <t>Gaul</t>
  </si>
  <si>
    <t>Bryan</t>
  </si>
  <si>
    <t>LA Galaxy</t>
  </si>
  <si>
    <t>Defender</t>
  </si>
  <si>
    <t>McBean</t>
  </si>
  <si>
    <t>Jack</t>
  </si>
  <si>
    <t>LA Galaxy</t>
  </si>
  <si>
    <t>Forward</t>
  </si>
  <si>
    <t>Rugg</t>
  </si>
  <si>
    <t>Charlie</t>
  </si>
  <si>
    <t>LA Galaxy</t>
  </si>
  <si>
    <t>Forward</t>
  </si>
  <si>
    <t>Venter</t>
  </si>
  <si>
    <t>Kyle</t>
  </si>
  <si>
    <t>LA Galaxy</t>
  </si>
  <si>
    <t>Defender</t>
  </si>
  <si>
    <t>Delpiccolo</t>
  </si>
  <si>
    <t>Paolo</t>
  </si>
  <si>
    <t>New England Revolution</t>
  </si>
  <si>
    <t>Midfielder</t>
  </si>
  <si>
    <t>Soffner</t>
  </si>
  <si>
    <t>Luis</t>
  </si>
  <si>
    <t>New England Revolution</t>
  </si>
  <si>
    <t>Goalkeeper</t>
  </si>
  <si>
    <t>Woodbine</t>
  </si>
  <si>
    <t>O'Brian</t>
  </si>
  <si>
    <t>New England Revolution</t>
  </si>
  <si>
    <t>Defender</t>
  </si>
  <si>
    <t>Bustamante</t>
  </si>
  <si>
    <t>Michael</t>
  </si>
  <si>
    <t>New York Red Bulls</t>
  </si>
  <si>
    <t>Midfielder</t>
  </si>
  <si>
    <t>Castano</t>
  </si>
  <si>
    <t>Santiago</t>
  </si>
  <si>
    <t>New York Red Bulls</t>
  </si>
  <si>
    <t>Goalkeeper</t>
  </si>
  <si>
    <t>Meara</t>
  </si>
  <si>
    <t>Ryan</t>
  </si>
  <si>
    <t>New York Red Bulls</t>
  </si>
  <si>
    <t>Goalkeeper</t>
  </si>
  <si>
    <t>Moreno</t>
  </si>
  <si>
    <t>Amando</t>
  </si>
  <si>
    <t>New York Red Bulls</t>
  </si>
  <si>
    <t>Forward</t>
  </si>
  <si>
    <t>Cope</t>
  </si>
  <si>
    <t>Kevin</t>
  </si>
  <si>
    <t>Philadelphia Union</t>
  </si>
  <si>
    <t>Defender</t>
  </si>
  <si>
    <t>Daniel</t>
  </si>
  <si>
    <t>Keon</t>
  </si>
  <si>
    <t>Philadelphia Union</t>
  </si>
  <si>
    <t>Midfielder</t>
  </si>
  <si>
    <t>Derschang</t>
  </si>
  <si>
    <t>Robbie</t>
  </si>
  <si>
    <t>Philadelphia Union</t>
  </si>
  <si>
    <t>Defender</t>
  </si>
  <si>
    <t>Ekra</t>
  </si>
  <si>
    <t>Yann</t>
  </si>
  <si>
    <t>Philadelphia Union</t>
  </si>
  <si>
    <t>Forward</t>
  </si>
  <si>
    <t>Hernandez</t>
  </si>
  <si>
    <t>Cristhian</t>
  </si>
  <si>
    <t>Philadelphia Union</t>
  </si>
  <si>
    <t>Forward</t>
  </si>
  <si>
    <t>Holt</t>
  </si>
  <si>
    <t>Brian</t>
  </si>
  <si>
    <t>Philadelphia Union</t>
  </si>
  <si>
    <t>Goalkeeper</t>
  </si>
  <si>
    <t>Kassel</t>
  </si>
  <si>
    <t>Matt</t>
  </si>
  <si>
    <t>Philadelphia Union</t>
  </si>
  <si>
    <t>Midfielder</t>
  </si>
  <si>
    <t>Evans</t>
  </si>
  <si>
    <t>Steven</t>
  </si>
  <si>
    <t>Portland Timbers</t>
  </si>
  <si>
    <t>Midfielder</t>
  </si>
  <si>
    <t>Gallego</t>
  </si>
  <si>
    <t>Bryan</t>
  </si>
  <si>
    <t>Portland Timbers</t>
  </si>
  <si>
    <t>Defender</t>
  </si>
  <si>
    <t>Gleeson</t>
  </si>
  <si>
    <t>Jake</t>
  </si>
  <si>
    <t>Portland Timbers</t>
  </si>
  <si>
    <t>Goalkeeper</t>
  </si>
  <si>
    <t>Long</t>
  </si>
  <si>
    <t>Aaron</t>
  </si>
  <si>
    <t>Seattle Sounders FC</t>
  </si>
  <si>
    <t>Midfielder</t>
  </si>
  <si>
    <t>Peay</t>
  </si>
  <si>
    <t>Taylor</t>
  </si>
  <si>
    <t>Portland Timbers</t>
  </si>
  <si>
    <t>Defender</t>
  </si>
  <si>
    <t>Ring</t>
  </si>
  <si>
    <t>Brad</t>
  </si>
  <si>
    <t>Portland Timbers</t>
  </si>
  <si>
    <t>Midfielder</t>
  </si>
  <si>
    <t>Tshuma</t>
  </si>
  <si>
    <t>Schillo</t>
  </si>
  <si>
    <t>Portland Timbers</t>
  </si>
  <si>
    <t>Forward</t>
  </si>
  <si>
    <t>Fernandez</t>
  </si>
  <si>
    <t>Eduardo</t>
  </si>
  <si>
    <t>Real Salt Lake</t>
  </si>
  <si>
    <t>Goalkeeper</t>
  </si>
  <si>
    <t>Lopez</t>
  </si>
  <si>
    <t>Benjamin</t>
  </si>
  <si>
    <t>Real Salt Lake</t>
  </si>
  <si>
    <t>Forward</t>
  </si>
  <si>
    <t>Neil</t>
  </si>
  <si>
    <t>Ryan</t>
  </si>
  <si>
    <t>San Jose Earthquakes</t>
  </si>
  <si>
    <t>Defender</t>
  </si>
  <si>
    <t>Watson-Siriboe</t>
  </si>
  <si>
    <t>Kwame</t>
  </si>
  <si>
    <t>Real Salt Lake</t>
  </si>
  <si>
    <t>Defender</t>
  </si>
  <si>
    <t>David</t>
  </si>
  <si>
    <t>San Jose Earthquakes</t>
  </si>
  <si>
    <t>Goalkeeper</t>
  </si>
  <si>
    <t>Martínez</t>
  </si>
  <si>
    <t>Wálter</t>
  </si>
  <si>
    <t>San Jose Earthquakes</t>
  </si>
  <si>
    <t>Midfielder</t>
  </si>
  <si>
    <t>Meredith</t>
  </si>
  <si>
    <t>Bryan</t>
  </si>
  <si>
    <t>San Jose Earthquakes</t>
  </si>
  <si>
    <t>Goalkeeper</t>
  </si>
  <si>
    <t>Muller</t>
  </si>
  <si>
    <t>Tommy</t>
  </si>
  <si>
    <t>San Jose Earthquakes</t>
  </si>
  <si>
    <t>Defender</t>
  </si>
  <si>
    <t>Sofia</t>
  </si>
  <si>
    <t>Joe</t>
  </si>
  <si>
    <t>San Jose Earthquakes</t>
  </si>
  <si>
    <t>Defender</t>
  </si>
  <si>
    <t>Bates</t>
  </si>
  <si>
    <t>Will</t>
  </si>
  <si>
    <t>Seattle Sounders FC</t>
  </si>
  <si>
    <t>Forward</t>
  </si>
  <si>
    <t>Ford</t>
  </si>
  <si>
    <t>Josh</t>
  </si>
  <si>
    <t>Seattle Sounders FC</t>
  </si>
  <si>
    <t>Goalkeeper</t>
  </si>
  <si>
    <t>Gavin</t>
  </si>
  <si>
    <t>Blair</t>
  </si>
  <si>
    <t>Seattle Sounders FC</t>
  </si>
  <si>
    <t>Midfielder</t>
  </si>
  <si>
    <t>Hahnemann</t>
  </si>
  <si>
    <t>Marcus</t>
  </si>
  <si>
    <t>Seattle Sounders FC</t>
  </si>
  <si>
    <t>Goalkeeper</t>
  </si>
  <si>
    <t>Joseph</t>
  </si>
  <si>
    <t>Shalrie</t>
  </si>
  <si>
    <t>New England Revolution</t>
  </si>
  <si>
    <t>Midfielder</t>
  </si>
  <si>
    <t>Lowe</t>
  </si>
  <si>
    <t>Damion</t>
  </si>
  <si>
    <t>Seattle Sounders FC</t>
  </si>
  <si>
    <t>Defender</t>
  </si>
  <si>
    <t>Ockford</t>
  </si>
  <si>
    <t>Jimmy</t>
  </si>
  <si>
    <t>Seattle Sounders FC</t>
  </si>
  <si>
    <t>Defender</t>
  </si>
  <si>
    <t>Duke</t>
  </si>
  <si>
    <t>Christian</t>
  </si>
  <si>
    <t>Sporting Kansas City</t>
  </si>
  <si>
    <t>Defender</t>
  </si>
  <si>
    <t>Gabeljic</t>
  </si>
  <si>
    <t>Adnan</t>
  </si>
  <si>
    <t>Sporting Kansas City</t>
  </si>
  <si>
    <t>Forward</t>
  </si>
  <si>
    <t>Joseph</t>
  </si>
  <si>
    <t>Peterson</t>
  </si>
  <si>
    <t>Sporting Kansas City</t>
  </si>
  <si>
    <t>Midfielder</t>
  </si>
  <si>
    <t>Agbossoumonde</t>
  </si>
  <si>
    <t>Gale</t>
  </si>
  <si>
    <t>Colorado Rapids</t>
  </si>
  <si>
    <t>Defender</t>
  </si>
  <si>
    <t>Aparicio</t>
  </si>
  <si>
    <t>Manuel</t>
  </si>
  <si>
    <t>Toronto FC</t>
  </si>
  <si>
    <t>Midfielder</t>
  </si>
  <si>
    <t>Elmer</t>
  </si>
  <si>
    <t>Jonas</t>
  </si>
  <si>
    <t>Toronto FC</t>
  </si>
  <si>
    <t>Defender</t>
  </si>
  <si>
    <t>Konopka</t>
  </si>
  <si>
    <t>Chris</t>
  </si>
  <si>
    <t>Toronto FC</t>
  </si>
  <si>
    <t>Goalkeeper</t>
  </si>
  <si>
    <t>Lambe</t>
  </si>
  <si>
    <t>Reggie</t>
  </si>
  <si>
    <t>Toronto FC</t>
  </si>
  <si>
    <t>Midfielder</t>
  </si>
  <si>
    <t>Richter</t>
  </si>
  <si>
    <t>Ryan</t>
  </si>
  <si>
    <t>Toronto FC</t>
  </si>
  <si>
    <t>Defender</t>
  </si>
  <si>
    <t>Roberts</t>
  </si>
  <si>
    <t>Quillan</t>
  </si>
  <si>
    <t>Toronto FC</t>
  </si>
  <si>
    <t>Goalkeeper</t>
  </si>
  <si>
    <t>Welshman</t>
  </si>
  <si>
    <t>Emery</t>
  </si>
  <si>
    <t>Toronto FC</t>
  </si>
  <si>
    <t>Forward</t>
  </si>
  <si>
    <t>Abdallah</t>
  </si>
  <si>
    <t>Aminu</t>
  </si>
  <si>
    <t>Vancouver Whitecaps</t>
  </si>
  <si>
    <t>Midfielder</t>
  </si>
  <si>
    <t>Alderson</t>
  </si>
  <si>
    <t>Bryce</t>
  </si>
  <si>
    <t>Vancouver Whitecaps</t>
  </si>
  <si>
    <t>Midfielder</t>
  </si>
  <si>
    <t>Diouf</t>
  </si>
  <si>
    <t>Mamadou</t>
  </si>
  <si>
    <t>Vancouver Whitecaps</t>
  </si>
  <si>
    <t>Forward</t>
  </si>
  <si>
    <t>Lewis</t>
  </si>
  <si>
    <t>Andre</t>
  </si>
  <si>
    <t>Vancouver Whitecaps</t>
  </si>
  <si>
    <t>Midfielder</t>
  </si>
  <si>
    <t>Gentile</t>
  </si>
  <si>
    <t>Giuseppe</t>
  </si>
  <si>
    <t>Chicago Fire</t>
  </si>
  <si>
    <t>Forward</t>
  </si>
  <si>
    <t>Francois</t>
  </si>
  <si>
    <t>Christiano</t>
  </si>
  <si>
    <t>D.C. United</t>
  </si>
  <si>
    <t>Forward</t>
  </si>
  <si>
    <t>Fochive</t>
  </si>
  <si>
    <t>George</t>
  </si>
  <si>
    <t>Portland Timbers</t>
  </si>
  <si>
    <t>Midfielder</t>
  </si>
  <si>
    <t>Kann</t>
  </si>
  <si>
    <t>Alec</t>
  </si>
  <si>
    <t>Chicago Fire</t>
  </si>
  <si>
    <t>Goalkeeper</t>
  </si>
  <si>
    <t>Barouch</t>
  </si>
  <si>
    <t>Orr</t>
  </si>
  <si>
    <t>Chicago Fire</t>
  </si>
  <si>
    <t>Forward</t>
  </si>
  <si>
    <t>Tornaghi</t>
  </si>
  <si>
    <t>Paolo</t>
  </si>
  <si>
    <t>Vancouver Whitecaps</t>
  </si>
  <si>
    <t>Goalkeeper</t>
  </si>
  <si>
    <t>Lisch</t>
  </si>
  <si>
    <t>Michael</t>
  </si>
  <si>
    <t>Houston Dynamo</t>
  </si>
  <si>
    <t>Goalkeeper</t>
  </si>
  <si>
    <t>Sanchez</t>
  </si>
  <si>
    <t>Jossimar</t>
  </si>
  <si>
    <t>New England Revolution</t>
  </si>
  <si>
    <t>Defender</t>
  </si>
  <si>
    <t>Sundly</t>
  </si>
  <si>
    <t>Alec</t>
  </si>
  <si>
    <t>New England Revolution</t>
  </si>
  <si>
    <t>Midfielder</t>
  </si>
  <si>
    <t>Carducci</t>
  </si>
  <si>
    <t>Marco</t>
  </si>
  <si>
    <t>Vancouver Whitecaps</t>
  </si>
  <si>
    <t>Goalkeeper</t>
  </si>
  <si>
    <t>Marquez</t>
  </si>
  <si>
    <t>Richie</t>
  </si>
  <si>
    <t>Philadelphia Union</t>
  </si>
  <si>
    <t>Defender</t>
  </si>
  <si>
    <t>Pereira</t>
  </si>
  <si>
    <t>Fabio</t>
  </si>
  <si>
    <t>Seattle Sounders FC</t>
  </si>
  <si>
    <t>Midfielder</t>
  </si>
  <si>
    <t>Suarez</t>
  </si>
  <si>
    <t>Ryan</t>
  </si>
  <si>
    <t>FC Dallas</t>
  </si>
  <si>
    <t>Defender</t>
  </si>
  <si>
    <t>Knutsen</t>
  </si>
  <si>
    <t>Billy</t>
  </si>
  <si>
    <t>San Jose Earthquakes</t>
  </si>
  <si>
    <t>Goalkeeper</t>
  </si>
  <si>
    <t>Parsemain</t>
  </si>
  <si>
    <t>Kevin</t>
  </si>
  <si>
    <t>Seattle Sounders FC</t>
  </si>
  <si>
    <t>Forward</t>
  </si>
  <si>
    <t>Jackson</t>
  </si>
  <si>
    <t>Larry</t>
  </si>
  <si>
    <t>New England Revolution</t>
  </si>
  <si>
    <t>Goalkeeper</t>
  </si>
  <si>
    <t>Glad</t>
  </si>
  <si>
    <t>Justen</t>
  </si>
  <si>
    <t>Real Salt Lake</t>
  </si>
  <si>
    <t>Defender</t>
  </si>
  <si>
    <t>Nwiloh</t>
  </si>
  <si>
    <t>Michael</t>
  </si>
  <si>
    <t>Chivas USA</t>
  </si>
  <si>
    <t>Defender</t>
  </si>
  <si>
    <t>Meftouh</t>
  </si>
  <si>
    <t>Amine</t>
  </si>
  <si>
    <t>Montreal Impact</t>
  </si>
  <si>
    <t>Defender</t>
  </si>
  <si>
    <t>Ndiaye</t>
  </si>
  <si>
    <t>Victor</t>
  </si>
  <si>
    <t>Montreal Impact</t>
  </si>
  <si>
    <t>Midfielder</t>
  </si>
  <si>
    <t>Eze</t>
  </si>
  <si>
    <t>Kene</t>
  </si>
  <si>
    <t>Toronto FC</t>
  </si>
  <si>
    <t>Forward</t>
  </si>
  <si>
    <t>Farmer</t>
  </si>
  <si>
    <t>Jackson</t>
  </si>
  <si>
    <t>Vancouver Whitecaps</t>
  </si>
  <si>
    <t>Defender</t>
  </si>
  <si>
    <t>Adjetey</t>
  </si>
  <si>
    <t>Emmanuel</t>
  </si>
  <si>
    <t>Vancouver Whitecaps</t>
  </si>
  <si>
    <t>Midfielder</t>
  </si>
  <si>
    <t>Bustos</t>
  </si>
  <si>
    <t>Marco</t>
  </si>
  <si>
    <t>Vancouver Whitecaps</t>
  </si>
  <si>
    <t>Midfielder</t>
  </si>
  <si>
    <t>Piraux</t>
  </si>
  <si>
    <t>Mitchell</t>
  </si>
  <si>
    <t>Vancouver Whitecaps</t>
  </si>
  <si>
    <t>Midfielder</t>
  </si>
  <si>
    <t>Haynes</t>
  </si>
  <si>
    <t>Jordan</t>
  </si>
  <si>
    <t>Vancouver Whitecaps</t>
  </si>
  <si>
    <t>Midfielder</t>
  </si>
  <si>
    <t>Edward</t>
  </si>
  <si>
    <t>Albert</t>
  </si>
  <si>
    <t>Colorado Rapids</t>
  </si>
  <si>
    <t>Defender</t>
  </si>
  <si>
    <t>Fernández</t>
  </si>
  <si>
    <t>Álvaro</t>
  </si>
  <si>
    <t>Chicago Fire</t>
  </si>
  <si>
    <t>Midfielder</t>
  </si>
  <si>
    <t>Valencia</t>
  </si>
  <si>
    <t>José Adolfo</t>
  </si>
  <si>
    <t>Portland Timbers</t>
  </si>
  <si>
    <t>Forward</t>
  </si>
  <si>
    <t>Kafari</t>
  </si>
  <si>
    <t>Michael</t>
  </si>
  <si>
    <t>Sporting Kansas City</t>
  </si>
  <si>
    <t>Midfielder</t>
  </si>
  <si>
    <t>Correa</t>
  </si>
  <si>
    <t>Jose</t>
  </si>
  <si>
    <t>Chivas USA</t>
  </si>
  <si>
    <t>Forward</t>
  </si>
  <si>
    <t>Cabrera</t>
  </si>
  <si>
    <t>Walter</t>
  </si>
  <si>
    <t>FC Dallas</t>
  </si>
  <si>
    <t>Defender</t>
  </si>
  <si>
    <t>Soriola</t>
  </si>
  <si>
    <t>Gege</t>
  </si>
  <si>
    <t>Montreal Impact</t>
  </si>
  <si>
    <t>Defender</t>
  </si>
  <si>
    <t>Beland-Goyette</t>
  </si>
  <si>
    <t>Louis</t>
  </si>
  <si>
    <t>Montreal Impact</t>
  </si>
  <si>
    <t>Midfielder</t>
  </si>
  <si>
    <t>Bissue</t>
  </si>
  <si>
    <t>James</t>
  </si>
  <si>
    <t>Montreal Impact</t>
  </si>
  <si>
    <t>Midfielder</t>
  </si>
  <si>
    <t>Apam</t>
  </si>
  <si>
    <t>Onyekachi</t>
  </si>
  <si>
    <t>Seattle Sounders FC</t>
  </si>
  <si>
    <t>Defender</t>
  </si>
  <si>
    <t>Mannella</t>
  </si>
  <si>
    <t>Chris</t>
  </si>
  <si>
    <t>Toronto FC</t>
  </si>
  <si>
    <t>Midfielder</t>
  </si>
  <si>
    <t>Zendejas</t>
  </si>
  <si>
    <t>Alejandro</t>
  </si>
  <si>
    <t>FC Dallas</t>
  </si>
  <si>
    <t>Midfielder</t>
  </si>
  <si>
    <t>Melia</t>
  </si>
  <si>
    <t>Tim</t>
  </si>
  <si>
    <t>FC Dallas</t>
  </si>
  <si>
    <t>Goalkeeper</t>
  </si>
  <si>
    <t>Bone</t>
  </si>
  <si>
    <t>Corbon</t>
  </si>
  <si>
    <t>Philadelphia Union</t>
  </si>
  <si>
    <t>Midfielder</t>
  </si>
  <si>
    <t>last name</t>
  </si>
  <si>
    <t>first name</t>
  </si>
  <si>
    <t>total points</t>
  </si>
  <si>
    <t>minutes played</t>
  </si>
  <si>
    <t>goals scored</t>
  </si>
  <si>
    <t>clean sheets</t>
  </si>
  <si>
    <t>goals conceded</t>
  </si>
  <si>
    <t>yellow cards</t>
  </si>
  <si>
    <t>red cards</t>
  </si>
  <si>
    <t>own goals</t>
  </si>
  <si>
    <t>own goal assists</t>
  </si>
  <si>
    <t>key passes</t>
  </si>
  <si>
    <t>pen earned</t>
  </si>
  <si>
    <t>pen conceded</t>
  </si>
  <si>
    <t>pen saved</t>
  </si>
  <si>
    <t>pen missed</t>
  </si>
  <si>
    <t>PPG</t>
  </si>
  <si>
    <t>SvsP90</t>
  </si>
  <si>
    <t>SvsPG</t>
  </si>
  <si>
    <t>RecP90</t>
  </si>
  <si>
    <t>RecPG</t>
  </si>
  <si>
    <t>GP</t>
  </si>
  <si>
    <t>Mari</t>
  </si>
  <si>
    <t>Danso</t>
  </si>
  <si>
    <t>Mamadou Futty</t>
  </si>
  <si>
    <t>Oliveira</t>
  </si>
  <si>
    <t>Adolfo "Bofo"</t>
  </si>
  <si>
    <t>CBIP90</t>
  </si>
  <si>
    <t>CBIPG</t>
  </si>
  <si>
    <t>KPP90</t>
  </si>
  <si>
    <t>KPPG</t>
  </si>
  <si>
    <t>CrsP90</t>
  </si>
  <si>
    <t>CrsPG</t>
  </si>
  <si>
    <t>CS Points</t>
  </si>
  <si>
    <t>GSP90</t>
  </si>
  <si>
    <t>GSPG</t>
  </si>
  <si>
    <t>CS</t>
  </si>
  <si>
    <t>Ast</t>
  </si>
  <si>
    <t>GS</t>
  </si>
  <si>
    <t>T Points</t>
  </si>
  <si>
    <t>CLB</t>
  </si>
  <si>
    <t>VAN</t>
  </si>
  <si>
    <t>SJ</t>
  </si>
  <si>
    <t>NY</t>
  </si>
  <si>
    <t>SEA</t>
  </si>
  <si>
    <t>CHV</t>
  </si>
  <si>
    <t>NE</t>
  </si>
  <si>
    <t>POR</t>
  </si>
  <si>
    <t>DC</t>
  </si>
  <si>
    <t>LA</t>
  </si>
  <si>
    <t>PHI</t>
  </si>
  <si>
    <t>RSL</t>
  </si>
  <si>
    <t>COL</t>
  </si>
  <si>
    <t>TOR</t>
  </si>
  <si>
    <t>CHI</t>
  </si>
  <si>
    <t>HOU</t>
  </si>
  <si>
    <t>MTL</t>
  </si>
  <si>
    <t>DAL</t>
  </si>
  <si>
    <t>SKC</t>
  </si>
  <si>
    <t>Min</t>
  </si>
  <si>
    <t>GC</t>
  </si>
  <si>
    <t>Rec</t>
  </si>
  <si>
    <t>KP</t>
  </si>
  <si>
    <t>Y Card</t>
  </si>
  <si>
    <t>R Card</t>
  </si>
  <si>
    <t>CRS</t>
  </si>
  <si>
    <t>Svs</t>
  </si>
  <si>
    <t>Information taken from http://fantasy.mlssoccer.com/</t>
  </si>
  <si>
    <t>For more charts, stats, and Fantasy MLS information, please visit MLSFantasyBoss.com and reddit.com/r/FantasyMLS</t>
  </si>
  <si>
    <t>Last Updated: 02/14/2015</t>
  </si>
  <si>
    <t>Min Played</t>
  </si>
  <si>
    <t>YC</t>
  </si>
  <si>
    <t>RC</t>
  </si>
  <si>
    <t>Player data is default sorted by largest points to fewest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</si>
</sst>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Font="0" applyBorder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/>
    <xf numFmtId="0" fontId="1" fillId="0" borderId="2" xfId="0" applyFont="1" applyBorder="1" applyAlignment="1"/>
    <xf numFmtId="0" fontId="0" fillId="0" borderId="2" xfId="0" applyBorder="1"/>
    <xf numFmtId="0" fontId="3" fillId="0" borderId="2" xfId="0" applyFont="1" applyBorder="1" applyAlignment="1"/>
    <xf numFmtId="0" fontId="1" fillId="4" borderId="2" xfId="0" applyFont="1" applyFill="1" applyBorder="1" applyAlignment="1"/>
    <xf numFmtId="0" fontId="0" fillId="4" borderId="2" xfId="0" applyFill="1" applyBorder="1"/>
    <xf numFmtId="164" fontId="4" fillId="0" borderId="2" xfId="0" applyNumberFormat="1" applyFont="1" applyBorder="1"/>
    <xf numFmtId="164" fontId="4" fillId="4" borderId="2" xfId="0" applyNumberFormat="1" applyFont="1" applyFill="1" applyBorder="1"/>
    <xf numFmtId="0" fontId="1" fillId="2" borderId="4" xfId="0" applyFont="1" applyFill="1" applyBorder="1" applyAlignment="1"/>
    <xf numFmtId="0" fontId="0" fillId="2" borderId="4" xfId="0" applyFont="1" applyFill="1" applyBorder="1" applyAlignment="1"/>
    <xf numFmtId="0" fontId="0" fillId="2" borderId="1" xfId="0" applyFill="1" applyBorder="1"/>
    <xf numFmtId="0" fontId="1" fillId="0" borderId="2" xfId="0" applyFont="1" applyFill="1" applyBorder="1" applyAlignment="1"/>
    <xf numFmtId="0" fontId="0" fillId="0" borderId="2" xfId="0" applyFill="1" applyBorder="1"/>
    <xf numFmtId="0" fontId="1" fillId="0" borderId="5" xfId="0" applyFont="1" applyBorder="1" applyAlignment="1"/>
    <xf numFmtId="0" fontId="0" fillId="0" borderId="5" xfId="0" applyBorder="1"/>
    <xf numFmtId="0" fontId="1" fillId="0" borderId="5" xfId="0" applyFont="1" applyFill="1" applyBorder="1" applyAlignment="1"/>
    <xf numFmtId="0" fontId="3" fillId="0" borderId="5" xfId="0" applyFont="1" applyBorder="1" applyAlignment="1"/>
    <xf numFmtId="0" fontId="1" fillId="0" borderId="9" xfId="0" applyFont="1" applyBorder="1" applyAlignment="1"/>
    <xf numFmtId="0" fontId="1" fillId="0" borderId="4" xfId="0" applyFont="1" applyBorder="1" applyAlignment="1"/>
    <xf numFmtId="0" fontId="0" fillId="0" borderId="4" xfId="0" applyBorder="1"/>
    <xf numFmtId="0" fontId="1" fillId="2" borderId="9" xfId="0" applyFont="1" applyFill="1" applyBorder="1" applyAlignment="1"/>
    <xf numFmtId="0" fontId="1" fillId="4" borderId="5" xfId="0" applyFont="1" applyFill="1" applyBorder="1" applyAlignment="1"/>
    <xf numFmtId="0" fontId="3" fillId="4" borderId="5" xfId="0" applyFont="1" applyFill="1" applyBorder="1" applyAlignment="1"/>
    <xf numFmtId="164" fontId="4" fillId="0" borderId="3" xfId="0" applyNumberFormat="1" applyFont="1" applyBorder="1"/>
    <xf numFmtId="164" fontId="4" fillId="4" borderId="3" xfId="0" applyNumberFormat="1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2" borderId="7" xfId="0" applyFont="1" applyFill="1" applyBorder="1" applyAlignment="1"/>
    <xf numFmtId="0" fontId="0" fillId="2" borderId="7" xfId="0" applyFill="1" applyBorder="1"/>
    <xf numFmtId="0" fontId="1" fillId="4" borderId="9" xfId="0" applyFont="1" applyFill="1" applyBorder="1" applyAlignment="1"/>
    <xf numFmtId="0" fontId="1" fillId="4" borderId="4" xfId="0" applyFont="1" applyFill="1" applyBorder="1" applyAlignment="1"/>
    <xf numFmtId="0" fontId="0" fillId="4" borderId="4" xfId="0" applyFill="1" applyBorder="1"/>
    <xf numFmtId="164" fontId="4" fillId="4" borderId="4" xfId="0" applyNumberFormat="1" applyFont="1" applyFill="1" applyBorder="1"/>
    <xf numFmtId="164" fontId="4" fillId="4" borderId="10" xfId="0" applyNumberFormat="1" applyFont="1" applyFill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2" fontId="4" fillId="0" borderId="10" xfId="0" applyNumberFormat="1" applyFont="1" applyBorder="1"/>
    <xf numFmtId="0" fontId="3" fillId="0" borderId="2" xfId="0" applyFont="1" applyFill="1" applyBorder="1" applyAlignment="1"/>
    <xf numFmtId="0" fontId="2" fillId="3" borderId="4" xfId="0" applyFont="1" applyFill="1" applyBorder="1"/>
    <xf numFmtId="0" fontId="3" fillId="2" borderId="7" xfId="0" applyFont="1" applyFill="1" applyBorder="1" applyAlignment="1"/>
    <xf numFmtId="2" fontId="2" fillId="5" borderId="2" xfId="0" applyNumberFormat="1" applyFont="1" applyFill="1" applyBorder="1"/>
    <xf numFmtId="0" fontId="4" fillId="3" borderId="4" xfId="0" applyFont="1" applyFill="1" applyBorder="1" applyAlignment="1"/>
    <xf numFmtId="0" fontId="4" fillId="3" borderId="10" xfId="0" applyFont="1" applyFill="1" applyBorder="1" applyAlignment="1"/>
    <xf numFmtId="0" fontId="0" fillId="0" borderId="9" xfId="0" applyBorder="1"/>
    <xf numFmtId="2" fontId="2" fillId="0" borderId="2" xfId="0" applyNumberFormat="1" applyFont="1" applyFill="1" applyBorder="1"/>
    <xf numFmtId="2" fontId="2" fillId="0" borderId="4" xfId="0" applyNumberFormat="1" applyFont="1" applyFill="1" applyBorder="1"/>
    <xf numFmtId="0" fontId="2" fillId="3" borderId="4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2" xfId="0" applyFill="1" applyBorder="1"/>
    <xf numFmtId="0" fontId="0" fillId="0" borderId="9" xfId="0" applyFont="1" applyBorder="1" applyAlignment="1"/>
    <xf numFmtId="0" fontId="0" fillId="0" borderId="4" xfId="0" applyFont="1" applyBorder="1" applyAlignment="1"/>
    <xf numFmtId="2" fontId="5" fillId="0" borderId="4" xfId="0" applyNumberFormat="1" applyFont="1" applyBorder="1"/>
    <xf numFmtId="2" fontId="5" fillId="0" borderId="10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3" fillId="2" borderId="4" xfId="0" applyFont="1" applyFill="1" applyBorder="1" applyAlignment="1"/>
    <xf numFmtId="0" fontId="0" fillId="0" borderId="2" xfId="0" applyFont="1" applyBorder="1"/>
    <xf numFmtId="0" fontId="0" fillId="0" borderId="4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20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Normal" xfId="0" builtinId="0"/>
    <cellStyle name="Style 1" xfId="25"/>
  </cellStyles>
  <dxfs count="36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  <numFmt numFmtId="2" formatCode="0.0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7</xdr:row>
      <xdr:rowOff>152283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7900" cy="12857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:S67" totalsRowShown="0" headerRowDxfId="360" dataDxfId="358" headerRowBorderDxfId="359" tableBorderDxfId="357" totalsRowBorderDxfId="356">
  <autoFilter ref="A1:S67"/>
  <sortState ref="A2:S67">
    <sortCondition descending="1" ref="D1:D67"/>
  </sortState>
  <tableColumns count="19">
    <tableColumn id="1" name="last name" dataDxfId="355"/>
    <tableColumn id="2" name="first name" dataDxfId="354"/>
    <tableColumn id="3" name="team" dataDxfId="353"/>
    <tableColumn id="4" name="total points" dataDxfId="352"/>
    <tableColumn id="5" name="minutes played" dataDxfId="351"/>
    <tableColumn id="6" name="clean sheets" dataDxfId="350"/>
    <tableColumn id="21" name="CS Points" dataDxfId="349">
      <calculatedColumnFormula>SUM(Table4[[#This Row],[clean sheets]]*4)</calculatedColumnFormula>
    </tableColumn>
    <tableColumn id="7" name="goals conceded" dataDxfId="348"/>
    <tableColumn id="8" name="pen saved" dataDxfId="347"/>
    <tableColumn id="9" name="saves" dataDxfId="346"/>
    <tableColumn id="10" name="CBI" dataDxfId="345"/>
    <tableColumn id="11" name="recoveries" dataDxfId="344"/>
    <tableColumn id="12" name="GP" dataDxfId="343"/>
    <tableColumn id="13" name="PP90" dataDxfId="342">
      <calculatedColumnFormula>IF(D2&gt;0,SUM((D2/E2)*90),0)</calculatedColumnFormula>
    </tableColumn>
    <tableColumn id="14" name="PPG" dataDxfId="341">
      <calculatedColumnFormula>IF(M2&gt;0, SUM(D2/M2), 0)</calculatedColumnFormula>
    </tableColumn>
    <tableColumn id="15" name="SvsP90" dataDxfId="340">
      <calculatedColumnFormula>IF(J2&gt;0,SUM((J2/E2)*90),0)</calculatedColumnFormula>
    </tableColumn>
    <tableColumn id="16" name="SvsPG" dataDxfId="339">
      <calculatedColumnFormula>IF(M2&gt;0, SUM(J2/M2), 0)</calculatedColumnFormula>
    </tableColumn>
    <tableColumn id="17" name="RecP90" dataDxfId="338">
      <calculatedColumnFormula>IF(L2&gt;0,SUM((L2/E2)*90),0)</calculatedColumnFormula>
    </tableColumn>
    <tableColumn id="18" name="RecPG" dataDxfId="337">
      <calculatedColumnFormula>IF(M2&gt;0, SUM(L2/M2), 0)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3711" displayName="Table3711" ref="A1:V133" totalsRowShown="0" headerRowDxfId="122" dataDxfId="121" tableBorderDxfId="120">
  <autoFilter ref="A1:V133"/>
  <sortState ref="A2:V133">
    <sortCondition descending="1" ref="D1:D133"/>
  </sortState>
  <tableColumns count="22">
    <tableColumn id="1" name="last name" dataDxfId="119" totalsRowDxfId="118"/>
    <tableColumn id="2" name="first name" dataDxfId="117" totalsRowDxfId="116"/>
    <tableColumn id="3" name="team" dataDxfId="115" totalsRowDxfId="114"/>
    <tableColumn id="5" name="T Points" dataDxfId="113" totalsRowDxfId="112"/>
    <tableColumn id="6" name="Min" dataDxfId="111" totalsRowDxfId="110"/>
    <tableColumn id="7" name="GS" dataDxfId="109" totalsRowDxfId="108"/>
    <tableColumn id="8" name="Ast" dataDxfId="107" totalsRowDxfId="106"/>
    <tableColumn id="9" name="CS" dataDxfId="105" totalsRowDxfId="104"/>
    <tableColumn id="10" name="GC" dataDxfId="103" totalsRowDxfId="102"/>
    <tableColumn id="11" name="Y Card" dataDxfId="101" totalsRowDxfId="100"/>
    <tableColumn id="12" name="R Card" dataDxfId="99" totalsRowDxfId="98"/>
    <tableColumn id="13" name="CRS" dataDxfId="97" totalsRowDxfId="96"/>
    <tableColumn id="14" name="KP" dataDxfId="95" totalsRowDxfId="94"/>
    <tableColumn id="15" name="CBI" dataDxfId="93" totalsRowDxfId="92"/>
    <tableColumn id="16" name="Rec" dataDxfId="91" totalsRowDxfId="90"/>
    <tableColumn id="17" name="GP" dataDxfId="89" totalsRowDxfId="88"/>
    <tableColumn id="18" name="PP90" dataDxfId="87" totalsRowDxfId="86">
      <calculatedColumnFormula>IF(D2&gt;0, SUM((D2/E2)*90), 0)</calculatedColumnFormula>
    </tableColumn>
    <tableColumn id="19" name="PPG" dataDxfId="85" totalsRowDxfId="84">
      <calculatedColumnFormula>IF(P2&gt;0, SUM(D2/P2), 0)</calculatedColumnFormula>
    </tableColumn>
    <tableColumn id="20" name="CBIP90" dataDxfId="83" totalsRowDxfId="82">
      <calculatedColumnFormula>IF(N2&gt;0, SUM((N2/E2)*90), 0)</calculatedColumnFormula>
    </tableColumn>
    <tableColumn id="21" name="CBIPG" dataDxfId="81" totalsRowDxfId="80">
      <calculatedColumnFormula>IF(P2&gt;0, SUM(N2/P2), 0)</calculatedColumnFormula>
    </tableColumn>
    <tableColumn id="22" name="RecP90" dataDxfId="79" totalsRowDxfId="78">
      <calculatedColumnFormula>IF(O2&gt;0, SUM((O2/E2)*90), 0)</calculatedColumnFormula>
    </tableColumn>
    <tableColumn id="23" name="RecPG" dataDxfId="77" totalsRowDxfId="76">
      <calculatedColumnFormula>IF(P2&gt;0, SUM(O2/P2), 0)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5812" displayName="Table5812" ref="A1:T146" totalsRowShown="0" headerRowDxfId="75" dataDxfId="73" headerRowBorderDxfId="74" tableBorderDxfId="72" totalsRowBorderDxfId="71">
  <autoFilter ref="A1:T146"/>
  <sortState ref="A2:T146">
    <sortCondition descending="1" ref="D1:D146"/>
  </sortState>
  <tableColumns count="20">
    <tableColumn id="1" name="last name" dataDxfId="70"/>
    <tableColumn id="2" name="first name" dataDxfId="69"/>
    <tableColumn id="3" name="team" dataDxfId="68"/>
    <tableColumn id="5" name="total points" dataDxfId="67"/>
    <tableColumn id="6" name="minutes played" dataDxfId="66"/>
    <tableColumn id="7" name="goals scored" dataDxfId="65"/>
    <tableColumn id="8" name="assists" dataDxfId="64"/>
    <tableColumn id="9" name="yellow cards" dataDxfId="63"/>
    <tableColumn id="10" name="red cards" dataDxfId="62"/>
    <tableColumn id="11" name="crosses" dataDxfId="61"/>
    <tableColumn id="12" name="key passes" dataDxfId="60"/>
    <tableColumn id="13" name="CBI" dataDxfId="59"/>
    <tableColumn id="14" name="recoveries" dataDxfId="58"/>
    <tableColumn id="15" name="GP" dataDxfId="57"/>
    <tableColumn id="16" name="PP90" dataDxfId="56">
      <calculatedColumnFormula>IF(D2&gt;0, SUM((D2/E2)*90), 0)</calculatedColumnFormula>
    </tableColumn>
    <tableColumn id="17" name="PPG" dataDxfId="55">
      <calculatedColumnFormula>IF(N2&gt;0, SUM(D2/N2), 0)</calculatedColumnFormula>
    </tableColumn>
    <tableColumn id="18" name="CrsP90" dataDxfId="54">
      <calculatedColumnFormula>IF(J2&gt;0, SUM((J2/E2)*90), 0)</calculatedColumnFormula>
    </tableColumn>
    <tableColumn id="19" name="CrsPG" dataDxfId="53">
      <calculatedColumnFormula>IF(N2&gt;0, SUM(K2/N2), 0)</calculatedColumnFormula>
    </tableColumn>
    <tableColumn id="20" name="KPP90" dataDxfId="52">
      <calculatedColumnFormula>IF(K2&gt;0, SUM((K2/E2)*90), 0)</calculatedColumnFormula>
    </tableColumn>
    <tableColumn id="21" name="KPPG" dataDxfId="51">
      <calculatedColumnFormula>IF(N2&gt;0, SUM(K2/N2), 0)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913" displayName="Table1913" ref="A1:V66" totalsRowShown="0" headerRowDxfId="50" headerRowBorderDxfId="49" tableBorderDxfId="48" totalsRowBorderDxfId="47">
  <autoFilter ref="A1:V66"/>
  <sortState ref="A2:V66">
    <sortCondition descending="1" ref="D1:D66"/>
  </sortState>
  <tableColumns count="22">
    <tableColumn id="1" name="last name" dataDxfId="46"/>
    <tableColumn id="2" name="first name" dataDxfId="45"/>
    <tableColumn id="3" name="team" dataDxfId="44"/>
    <tableColumn id="4" name="total points" dataDxfId="43"/>
    <tableColumn id="5" name="minutes played" dataDxfId="42"/>
    <tableColumn id="6" name="goals scored" dataDxfId="41"/>
    <tableColumn id="7" name="assists" dataDxfId="40"/>
    <tableColumn id="8" name="yellow cards" dataDxfId="39"/>
    <tableColumn id="9" name="red cards" dataDxfId="38"/>
    <tableColumn id="10" name="crosses" dataDxfId="37"/>
    <tableColumn id="11" name="key passes" dataDxfId="36"/>
    <tableColumn id="12" name="CBI" dataDxfId="35"/>
    <tableColumn id="13" name="recoveries" dataDxfId="34"/>
    <tableColumn id="14" name="GP" dataDxfId="33"/>
    <tableColumn id="15" name="PP90" dataDxfId="32">
      <calculatedColumnFormula>IF(D2&gt;0, SUM((D2/E2)*90), 0)</calculatedColumnFormula>
    </tableColumn>
    <tableColumn id="16" name="PPG" dataDxfId="31">
      <calculatedColumnFormula>IF(N2&gt;0, SUM(D2/N2),0)</calculatedColumnFormula>
    </tableColumn>
    <tableColumn id="17" name="GSP90" dataDxfId="30">
      <calculatedColumnFormula>IF(F2&gt;0, SUM((F2/E2)*90), 0)</calculatedColumnFormula>
    </tableColumn>
    <tableColumn id="18" name="GSPG" dataDxfId="29">
      <calculatedColumnFormula>IF(N2&gt;0, SUM(F2/N2),0)</calculatedColumnFormula>
    </tableColumn>
    <tableColumn id="22" name="CrsP90" dataDxfId="28">
      <calculatedColumnFormula>IF(J2&gt;0, SUM((J2/E2)*90), 0)</calculatedColumnFormula>
    </tableColumn>
    <tableColumn id="21" name="CrsPG" dataDxfId="27">
      <calculatedColumnFormula>IF(N2&gt;0, SUM(J2/N2),0)</calculatedColumnFormula>
    </tableColumn>
    <tableColumn id="19" name="KPP90" dataDxfId="26">
      <calculatedColumnFormula>IF(K2&gt;0, SUM((K2/E2)*90), 0)</calculatedColumnFormula>
    </tableColumn>
    <tableColumn id="20" name="KPPG" dataDxfId="25">
      <calculatedColumnFormula>IF(N2&gt;0, SUM(K2/N2),0)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V209" totalsRowShown="0" headerRowDxfId="336" dataDxfId="335" tableBorderDxfId="334">
  <autoFilter ref="A1:V209"/>
  <sortState ref="A2:V209">
    <sortCondition descending="1" ref="D1:D209"/>
  </sortState>
  <tableColumns count="22">
    <tableColumn id="1" name="last name" dataDxfId="333"/>
    <tableColumn id="2" name="first name" dataDxfId="332"/>
    <tableColumn id="3" name="team" dataDxfId="331"/>
    <tableColumn id="5" name="T Points" dataDxfId="330"/>
    <tableColumn id="6" name="Min Played" dataDxfId="329"/>
    <tableColumn id="7" name="goals scored" dataDxfId="328"/>
    <tableColumn id="8" name="assists" dataDxfId="327"/>
    <tableColumn id="9" name="clean sheets" dataDxfId="326"/>
    <tableColumn id="10" name="goals conceded" dataDxfId="325"/>
    <tableColumn id="11" name="YC" dataDxfId="324"/>
    <tableColumn id="12" name="RC" dataDxfId="323"/>
    <tableColumn id="13" name="crosses" dataDxfId="322"/>
    <tableColumn id="14" name="key passes" dataDxfId="321"/>
    <tableColumn id="15" name="CBI" dataDxfId="320"/>
    <tableColumn id="16" name="recoveries" dataDxfId="319"/>
    <tableColumn id="17" name="GP" dataDxfId="318"/>
    <tableColumn id="18" name="PP90" dataDxfId="317">
      <calculatedColumnFormula>IF(D2&gt;0, SUM((D2/E2)*90), 0)</calculatedColumnFormula>
    </tableColumn>
    <tableColumn id="19" name="PPG" dataDxfId="316">
      <calculatedColumnFormula>IF(P2&gt;0, SUM(D2/P2), 0)</calculatedColumnFormula>
    </tableColumn>
    <tableColumn id="20" name="CBIP90" dataDxfId="315">
      <calculatedColumnFormula>IF(N2&gt;0, SUM((N2/E2)*90), 0)</calculatedColumnFormula>
    </tableColumn>
    <tableColumn id="21" name="CBIPG" dataDxfId="314">
      <calculatedColumnFormula>IF(P2&gt;0, SUM(N2/P2), 0)</calculatedColumnFormula>
    </tableColumn>
    <tableColumn id="22" name="RecP90" dataDxfId="313">
      <calculatedColumnFormula>IF(O2&gt;0, SUM((O2/E2)*90), 0)</calculatedColumnFormula>
    </tableColumn>
    <tableColumn id="23" name="RecPG" dataDxfId="312">
      <calculatedColumnFormula>IF(P2&gt;0, SUM(O2/P2), 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T239" totalsRowShown="0" headerRowDxfId="311" dataDxfId="309" headerRowBorderDxfId="310" tableBorderDxfId="308" totalsRowBorderDxfId="307">
  <autoFilter ref="A1:T239"/>
  <sortState ref="A2:T239">
    <sortCondition descending="1" ref="D1:D239"/>
  </sortState>
  <tableColumns count="20">
    <tableColumn id="1" name="last name" dataDxfId="306"/>
    <tableColumn id="2" name="first name" dataDxfId="305"/>
    <tableColumn id="3" name="team" dataDxfId="304"/>
    <tableColumn id="5" name="total points" dataDxfId="303"/>
    <tableColumn id="6" name="minutes played" dataDxfId="302"/>
    <tableColumn id="7" name="goals scored" dataDxfId="301"/>
    <tableColumn id="8" name="assists" dataDxfId="300"/>
    <tableColumn id="9" name="yellow cards" dataDxfId="299"/>
    <tableColumn id="10" name="red cards" dataDxfId="298"/>
    <tableColumn id="11" name="crosses" dataDxfId="297"/>
    <tableColumn id="12" name="key passes" dataDxfId="296"/>
    <tableColumn id="13" name="CBI" dataDxfId="295"/>
    <tableColumn id="14" name="recoveries" dataDxfId="294"/>
    <tableColumn id="15" name="GP" dataDxfId="293"/>
    <tableColumn id="16" name="PP90" dataDxfId="292">
      <calculatedColumnFormula>IF(D2&gt;0, SUM((D2/E2)*90), 0)</calculatedColumnFormula>
    </tableColumn>
    <tableColumn id="17" name="PPG" dataDxfId="291">
      <calculatedColumnFormula>IF(N2&gt;0, SUM(D2/N2), 0)</calculatedColumnFormula>
    </tableColumn>
    <tableColumn id="18" name="CrsP90" dataDxfId="290">
      <calculatedColumnFormula>IF(J2&gt;0, SUM((J2/E2)*90), 0)</calculatedColumnFormula>
    </tableColumn>
    <tableColumn id="19" name="CrsPG" dataDxfId="289">
      <calculatedColumnFormula>IF(N2&gt;0, SUM(K2/N2), 0)</calculatedColumnFormula>
    </tableColumn>
    <tableColumn id="20" name="KPP90" dataDxfId="288">
      <calculatedColumnFormula>IF(K2&gt;0, SUM((K2/E2)*90), 0)</calculatedColumnFormula>
    </tableColumn>
    <tableColumn id="21" name="KPPG" dataDxfId="287">
      <calculatedColumnFormula>IF(N2&gt;0, SUM(K2/N2), 0)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V133" totalsRowShown="0" headerRowDxfId="286" headerRowBorderDxfId="285" tableBorderDxfId="284" totalsRowBorderDxfId="283">
  <autoFilter ref="A1:V133"/>
  <sortState ref="A2:V133">
    <sortCondition descending="1" ref="D1:D133"/>
  </sortState>
  <tableColumns count="22">
    <tableColumn id="1" name="last name" dataDxfId="282"/>
    <tableColumn id="2" name="first name" dataDxfId="281"/>
    <tableColumn id="3" name="team" dataDxfId="280"/>
    <tableColumn id="4" name="total points" dataDxfId="279"/>
    <tableColumn id="5" name="minutes played" dataDxfId="278"/>
    <tableColumn id="6" name="goals scored" dataDxfId="277"/>
    <tableColumn id="7" name="assists" dataDxfId="276"/>
    <tableColumn id="8" name="yellow cards" dataDxfId="275"/>
    <tableColumn id="9" name="red cards" dataDxfId="274"/>
    <tableColumn id="10" name="crosses" dataDxfId="273"/>
    <tableColumn id="11" name="key passes" dataDxfId="272"/>
    <tableColumn id="12" name="CBI" dataDxfId="271"/>
    <tableColumn id="13" name="recoveries" dataDxfId="270"/>
    <tableColumn id="14" name="GP" dataDxfId="269"/>
    <tableColumn id="15" name="PP90" dataDxfId="268">
      <calculatedColumnFormula>IF(D2&gt;0, SUM((D2/E2)*90), 0)</calculatedColumnFormula>
    </tableColumn>
    <tableColumn id="16" name="PPG" dataDxfId="267">
      <calculatedColumnFormula>IF(N2&gt;0, SUM(D2/N2),0)</calculatedColumnFormula>
    </tableColumn>
    <tableColumn id="17" name="GSP90" dataDxfId="266">
      <calculatedColumnFormula>IF(F2&gt;0, SUM((F2/E2)*90), 0)</calculatedColumnFormula>
    </tableColumn>
    <tableColumn id="18" name="GSPG" dataDxfId="265">
      <calculatedColumnFormula>IF(N2&gt;0, SUM(F2/N2),0)</calculatedColumnFormula>
    </tableColumn>
    <tableColumn id="22" name="CrsP90" dataDxfId="264">
      <calculatedColumnFormula>IF(J2&gt;0, SUM((J2/E2)*90), 0)</calculatedColumnFormula>
    </tableColumn>
    <tableColumn id="21" name="CrsPG" dataDxfId="263">
      <calculatedColumnFormula>IF(N2&gt;0, SUM(J2/N2),0)</calculatedColumnFormula>
    </tableColumn>
    <tableColumn id="19" name="KPP90" dataDxfId="262">
      <calculatedColumnFormula>IF(K2&gt;0, SUM((K2/E2)*90), 0)</calculatedColumnFormula>
    </tableColumn>
    <tableColumn id="20" name="KPPG" dataDxfId="261">
      <calculatedColumnFormula>IF(N2&gt;0, SUM(K2/N2),0)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ble43" displayName="Table43" ref="A1:P32" totalsRowShown="0" headerRowDxfId="260" headerRowBorderDxfId="259" tableBorderDxfId="258" totalsRowBorderDxfId="257" dataCellStyle="Normal">
  <autoFilter ref="A1:P32"/>
  <sortState ref="A2:U32">
    <sortCondition descending="1" ref="D1:D32"/>
  </sortState>
  <tableColumns count="16">
    <tableColumn id="1" name="last name" dataDxfId="256" dataCellStyle="Normal"/>
    <tableColumn id="2" name="first name" dataDxfId="255" dataCellStyle="Normal"/>
    <tableColumn id="3" name="team" dataDxfId="254" dataCellStyle="Normal"/>
    <tableColumn id="4" name="T Points" dataDxfId="253" dataCellStyle="Normal"/>
    <tableColumn id="5" name="Min Played" dataDxfId="252" dataCellStyle="Normal"/>
    <tableColumn id="6" name="CS" dataDxfId="251" dataCellStyle="Normal"/>
    <tableColumn id="7" name="goals conceded" dataDxfId="24" dataCellStyle="Normal"/>
    <tableColumn id="9" name="Svs" dataDxfId="250" dataCellStyle="Normal"/>
    <tableColumn id="11" name="recoveries" dataDxfId="249" dataCellStyle="Normal"/>
    <tableColumn id="12" name="GP" dataDxfId="248" dataCellStyle="Normal"/>
    <tableColumn id="13" name="PP90" dataDxfId="247" dataCellStyle="Normal">
      <calculatedColumnFormula>IF(D2&gt;0,SUM((D2/E2)*90),0)</calculatedColumnFormula>
    </tableColumn>
    <tableColumn id="14" name="PPG" dataDxfId="246" dataCellStyle="Normal">
      <calculatedColumnFormula>IF(J2&gt;0, SUM(D2/J2), 0)</calculatedColumnFormula>
    </tableColumn>
    <tableColumn id="15" name="SvsP90" dataDxfId="245" dataCellStyle="Normal">
      <calculatedColumnFormula>IF(H2&gt;0,SUM((H2/E2)*90),0)</calculatedColumnFormula>
    </tableColumn>
    <tableColumn id="16" name="SvsPG" dataDxfId="244" dataCellStyle="Normal">
      <calculatedColumnFormula>IF(J2&gt;0, SUM(H2/J2), 0)</calculatedColumnFormula>
    </tableColumn>
    <tableColumn id="17" name="RecP90" dataDxfId="243" dataCellStyle="Normal">
      <calculatedColumnFormula>IF(I2&gt;0,SUM((I2/E2)*90),0)</calculatedColumnFormula>
    </tableColumn>
    <tableColumn id="18" name="RecPG" dataDxfId="242" dataCellStyle="Normal">
      <calculatedColumnFormula>IF(J2&gt;0, SUM(I2/J2), 0)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A1:V143" totalsRowCount="1" headerRowDxfId="241" dataDxfId="240" tableBorderDxfId="239">
  <autoFilter ref="A1:V142"/>
  <sortState ref="A2:V142">
    <sortCondition descending="1" ref="D1:D142"/>
  </sortState>
  <tableColumns count="22">
    <tableColumn id="1" name="last name" dataDxfId="238" totalsRowDxfId="237"/>
    <tableColumn id="2" name="first name" dataDxfId="236" totalsRowDxfId="235"/>
    <tableColumn id="3" name="team" dataDxfId="234" totalsRowDxfId="233"/>
    <tableColumn id="5" name="total points" dataDxfId="232" totalsRowDxfId="231"/>
    <tableColumn id="6" name="minutes played" dataDxfId="230" totalsRowDxfId="229"/>
    <tableColumn id="7" name="goals scored" dataDxfId="228" totalsRowDxfId="227"/>
    <tableColumn id="8" name="assists" dataDxfId="226" totalsRowDxfId="225"/>
    <tableColumn id="9" name="clean sheets" dataDxfId="224" totalsRowDxfId="223"/>
    <tableColumn id="10" name="goals conceded" dataDxfId="222" totalsRowDxfId="221"/>
    <tableColumn id="11" name="yellow cards" dataDxfId="220" totalsRowDxfId="219"/>
    <tableColumn id="12" name="red cards" dataDxfId="218" totalsRowDxfId="217"/>
    <tableColumn id="13" name="crosses" dataDxfId="216" totalsRowDxfId="215"/>
    <tableColumn id="14" name="key passes" dataDxfId="214" totalsRowDxfId="213"/>
    <tableColumn id="15" name="CBI" dataDxfId="212" totalsRowDxfId="211"/>
    <tableColumn id="16" name="recoveries" dataDxfId="210" totalsRowDxfId="209"/>
    <tableColumn id="17" name="GP" dataDxfId="208" totalsRowDxfId="207"/>
    <tableColumn id="18" name="PP90" dataDxfId="206" totalsRowDxfId="205">
      <calculatedColumnFormula>IF(D2&gt;0, SUM((D2/E2)*90), 0)</calculatedColumnFormula>
    </tableColumn>
    <tableColumn id="19" name="PPG" totalsRowFunction="average" dataDxfId="204" totalsRowDxfId="203">
      <calculatedColumnFormula>IF(P2&gt;0, SUM(D2/P2), 0)</calculatedColumnFormula>
    </tableColumn>
    <tableColumn id="20" name="CBIP90" dataDxfId="202" totalsRowDxfId="201">
      <calculatedColumnFormula>IF(N2&gt;0, SUM((N2/E2)*90), 0)</calculatedColumnFormula>
    </tableColumn>
    <tableColumn id="21" name="CBIPG" dataDxfId="200" totalsRowDxfId="199">
      <calculatedColumnFormula>IF(P2&gt;0, SUM(N2/P2), 0)</calculatedColumnFormula>
    </tableColumn>
    <tableColumn id="22" name="RecP90" dataDxfId="198" totalsRowDxfId="197">
      <calculatedColumnFormula>IF(O2&gt;0, SUM((O2/E2)*90), 0)</calculatedColumnFormula>
    </tableColumn>
    <tableColumn id="23" name="RecPG" dataDxfId="196" totalsRowDxfId="195">
      <calculatedColumnFormula>IF(P2&gt;0, SUM(O2/P2), 0)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58" displayName="Table58" ref="A1:T174" totalsRowShown="0" headerRowDxfId="194" dataDxfId="192" headerRowBorderDxfId="193" tableBorderDxfId="191" totalsRowBorderDxfId="190">
  <autoFilter ref="A1:T174"/>
  <sortState ref="A2:T174">
    <sortCondition descending="1" ref="D1:D174"/>
  </sortState>
  <tableColumns count="20">
    <tableColumn id="1" name="last name" dataDxfId="189"/>
    <tableColumn id="2" name="first name" dataDxfId="188"/>
    <tableColumn id="3" name="team" dataDxfId="187"/>
    <tableColumn id="5" name="total points" dataDxfId="186"/>
    <tableColumn id="6" name="minutes played" dataDxfId="185"/>
    <tableColumn id="7" name="goals scored" dataDxfId="184"/>
    <tableColumn id="8" name="assists" dataDxfId="183"/>
    <tableColumn id="9" name="yellow cards" dataDxfId="182"/>
    <tableColumn id="10" name="red cards" dataDxfId="181"/>
    <tableColumn id="11" name="crosses" dataDxfId="180"/>
    <tableColumn id="12" name="key passes" dataDxfId="179"/>
    <tableColumn id="13" name="CBI" dataDxfId="178"/>
    <tableColumn id="14" name="recoveries" dataDxfId="177"/>
    <tableColumn id="15" name="GP" dataDxfId="176"/>
    <tableColumn id="16" name="PP90" dataDxfId="175">
      <calculatedColumnFormula>IF(D2&gt;0, SUM((D2/E2)*90), 0)</calculatedColumnFormula>
    </tableColumn>
    <tableColumn id="17" name="PPG" dataDxfId="174">
      <calculatedColumnFormula>IF(N2&gt;0, SUM(D2/N2), 0)</calculatedColumnFormula>
    </tableColumn>
    <tableColumn id="18" name="CrsP90" dataDxfId="173">
      <calculatedColumnFormula>IF(J2&gt;0, SUM((J2/E2)*90), 0)</calculatedColumnFormula>
    </tableColumn>
    <tableColumn id="19" name="CrsPG" dataDxfId="172">
      <calculatedColumnFormula>IF(N2&gt;0, SUM(K2/N2), 0)</calculatedColumnFormula>
    </tableColumn>
    <tableColumn id="20" name="KPP90" dataDxfId="171">
      <calculatedColumnFormula>IF(K2&gt;0, SUM((K2/E2)*90), 0)</calculatedColumnFormula>
    </tableColumn>
    <tableColumn id="21" name="KPPG" dataDxfId="170">
      <calculatedColumnFormula>IF(N2&gt;0, SUM(K2/N2), 0)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:V81" totalsRowShown="0" headerRowDxfId="169" headerRowBorderDxfId="168" tableBorderDxfId="167" totalsRowBorderDxfId="166">
  <autoFilter ref="A1:V81"/>
  <sortState ref="A2:V81">
    <sortCondition descending="1" ref="D1:D81"/>
  </sortState>
  <tableColumns count="22">
    <tableColumn id="1" name="last name" dataDxfId="165"/>
    <tableColumn id="2" name="first name" dataDxfId="164"/>
    <tableColumn id="3" name="team" dataDxfId="163"/>
    <tableColumn id="4" name="total points" dataDxfId="162"/>
    <tableColumn id="5" name="minutes played" dataDxfId="161"/>
    <tableColumn id="6" name="goals scored" dataDxfId="160"/>
    <tableColumn id="7" name="assists" dataDxfId="159"/>
    <tableColumn id="8" name="yellow cards" dataDxfId="158"/>
    <tableColumn id="9" name="red cards" dataDxfId="157"/>
    <tableColumn id="10" name="crosses" dataDxfId="156"/>
    <tableColumn id="11" name="key passes" dataDxfId="155"/>
    <tableColumn id="12" name="CBI" dataDxfId="154"/>
    <tableColumn id="13" name="recoveries" dataDxfId="153"/>
    <tableColumn id="14" name="GP" dataDxfId="152"/>
    <tableColumn id="15" name="PP90" dataDxfId="151">
      <calculatedColumnFormula>IF(D2&gt;0, SUM((D2/E2)*90), 0)</calculatedColumnFormula>
    </tableColumn>
    <tableColumn id="16" name="PPG" dataDxfId="150">
      <calculatedColumnFormula>IF(N2&gt;0, SUM(D2/N2),0)</calculatedColumnFormula>
    </tableColumn>
    <tableColumn id="17" name="GSP90" dataDxfId="149">
      <calculatedColumnFormula>IF(F2&gt;0, SUM((F2/E2)*90), 0)</calculatedColumnFormula>
    </tableColumn>
    <tableColumn id="18" name="GSPG" dataDxfId="148">
      <calculatedColumnFormula>IF(N2&gt;0, SUM(F2/N2),0)</calculatedColumnFormula>
    </tableColumn>
    <tableColumn id="22" name="CrsP90" dataDxfId="147">
      <calculatedColumnFormula>IF(J2&gt;0, SUM((J2/E2)*90), 0)</calculatedColumnFormula>
    </tableColumn>
    <tableColumn id="21" name="CrsPG" dataDxfId="146">
      <calculatedColumnFormula>IF(N2&gt;0, SUM(J2/N2),0)</calculatedColumnFormula>
    </tableColumn>
    <tableColumn id="19" name="KPP90" dataDxfId="145">
      <calculatedColumnFormula>IF(K2&gt;0, SUM((K2/E2)*90), 0)</calculatedColumnFormula>
    </tableColumn>
    <tableColumn id="20" name="KPPG" dataDxfId="144">
      <calculatedColumnFormula>IF(N2&gt;0, SUM(K2/N2),0)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4310" displayName="Table4310" ref="A1:Q27" totalsRowShown="0" headerRowDxfId="143" headerRowBorderDxfId="142" tableBorderDxfId="141" totalsRowBorderDxfId="140" dataCellStyle="Normal">
  <autoFilter ref="A1:Q27"/>
  <sortState ref="A2:U27">
    <sortCondition descending="1" ref="D1:D27"/>
  </sortState>
  <tableColumns count="17">
    <tableColumn id="1" name="last name" dataDxfId="139" dataCellStyle="Normal"/>
    <tableColumn id="2" name="first name" dataDxfId="138" dataCellStyle="Normal"/>
    <tableColumn id="3" name="team" dataDxfId="137" dataCellStyle="Normal"/>
    <tableColumn id="4" name="T Points" dataDxfId="136" dataCellStyle="Normal"/>
    <tableColumn id="5" name="Min Played" dataDxfId="135" dataCellStyle="Normal"/>
    <tableColumn id="6" name="CS" dataDxfId="134" dataCellStyle="Normal"/>
    <tableColumn id="21" name="goals conceded" dataDxfId="133" dataCellStyle="Normal">
      <calculatedColumnFormula>SUM(Table4310[[#This Row],[CS]]*4)</calculatedColumnFormula>
    </tableColumn>
    <tableColumn id="7" name="GC" dataDxfId="132" dataCellStyle="Normal"/>
    <tableColumn id="9" name="saves" dataDxfId="131" dataCellStyle="Normal"/>
    <tableColumn id="11" name="Rec" dataDxfId="130" dataCellStyle="Normal"/>
    <tableColumn id="12" name="GP" dataDxfId="129" dataCellStyle="Normal"/>
    <tableColumn id="13" name="PP90" dataDxfId="128" dataCellStyle="Normal">
      <calculatedColumnFormula>IF(D2&gt;0,SUM((D2/E2)*90),0)</calculatedColumnFormula>
    </tableColumn>
    <tableColumn id="14" name="PPG" dataDxfId="127" dataCellStyle="Normal">
      <calculatedColumnFormula>IF(K2&gt;0, SUM(D2/K2), 0)</calculatedColumnFormula>
    </tableColumn>
    <tableColumn id="15" name="SvsP90" dataDxfId="126" dataCellStyle="Normal">
      <calculatedColumnFormula>IF(I2&gt;0,SUM((I2/E2)*90),0)</calculatedColumnFormula>
    </tableColumn>
    <tableColumn id="16" name="SvsPG" dataDxfId="125" dataCellStyle="Normal">
      <calculatedColumnFormula>IF(K2&gt;0, SUM(I2/K2), 0)</calculatedColumnFormula>
    </tableColumn>
    <tableColumn id="17" name="RecP90" dataDxfId="124" dataCellStyle="Normal">
      <calculatedColumnFormula>IF(J2&gt;0,SUM((J2/E2)*90),0)</calculatedColumnFormula>
    </tableColumn>
    <tableColumn id="18" name="RecPG" dataDxfId="123" dataCellStyle="Normal">
      <calculatedColumnFormula>IF(K2&gt;0, SUM(J2/K2), 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0" sqref="I20"/>
    </sheetView>
  </sheetViews>
  <sheetFormatPr defaultRowHeight="12.75" x14ac:dyDescent="0.2"/>
  <sheetData>
    <row r="1" spans="1:10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71"/>
      <c r="B2" s="72"/>
      <c r="C2" s="72"/>
      <c r="D2" s="72"/>
      <c r="E2" s="72"/>
      <c r="F2" s="72"/>
      <c r="G2" s="72"/>
      <c r="H2" s="72"/>
      <c r="I2" s="72"/>
      <c r="J2" s="73"/>
    </row>
    <row r="3" spans="1:10" x14ac:dyDescent="0.2">
      <c r="A3" s="71"/>
      <c r="B3" s="72"/>
      <c r="C3" s="72"/>
      <c r="D3" s="72"/>
      <c r="E3" s="72"/>
      <c r="F3" s="72"/>
      <c r="G3" s="72"/>
      <c r="H3" s="72"/>
      <c r="I3" s="72"/>
      <c r="J3" s="73"/>
    </row>
    <row r="4" spans="1:10" x14ac:dyDescent="0.2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10" x14ac:dyDescent="0.2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x14ac:dyDescent="0.2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 x14ac:dyDescent="0.2">
      <c r="A7" s="71"/>
      <c r="B7" s="72"/>
      <c r="C7" s="72"/>
      <c r="D7" s="72"/>
      <c r="E7" s="72"/>
      <c r="F7" s="72"/>
      <c r="G7" s="72"/>
      <c r="H7" s="72"/>
      <c r="I7" s="72"/>
      <c r="J7" s="73"/>
    </row>
    <row r="8" spans="1:10" ht="13.5" thickBot="1" x14ac:dyDescent="0.25">
      <c r="A8" s="74"/>
      <c r="B8" s="75"/>
      <c r="C8" s="75"/>
      <c r="D8" s="75"/>
      <c r="E8" s="75"/>
      <c r="F8" s="75"/>
      <c r="G8" s="75"/>
      <c r="H8" s="75"/>
      <c r="I8" s="75"/>
      <c r="J8" s="76"/>
    </row>
    <row r="10" spans="1:10" x14ac:dyDescent="0.2">
      <c r="A10" s="77" t="s">
        <v>3591</v>
      </c>
      <c r="B10" s="77"/>
      <c r="C10" s="77"/>
      <c r="D10" s="77"/>
      <c r="E10" s="77"/>
    </row>
    <row r="11" spans="1:10" x14ac:dyDescent="0.2">
      <c r="A11" s="3"/>
      <c r="B11" s="3"/>
      <c r="C11" s="3"/>
      <c r="D11" s="3"/>
      <c r="E11" s="3"/>
    </row>
    <row r="12" spans="1:10" x14ac:dyDescent="0.2">
      <c r="A12" s="79" t="s">
        <v>3592</v>
      </c>
      <c r="B12" s="79"/>
      <c r="C12" s="79"/>
      <c r="D12" s="79"/>
      <c r="E12" s="79"/>
    </row>
    <row r="13" spans="1:10" ht="12.75" customHeight="1" x14ac:dyDescent="0.2">
      <c r="A13" s="79"/>
      <c r="B13" s="79"/>
      <c r="C13" s="79"/>
      <c r="D13" s="79"/>
      <c r="E13" s="79"/>
    </row>
    <row r="14" spans="1:10" x14ac:dyDescent="0.2">
      <c r="A14" s="79"/>
      <c r="B14" s="79"/>
      <c r="C14" s="79"/>
      <c r="D14" s="79"/>
      <c r="E14" s="79"/>
    </row>
    <row r="16" spans="1:10" ht="12.75" customHeight="1" x14ac:dyDescent="0.2">
      <c r="A16" s="79" t="s">
        <v>3597</v>
      </c>
      <c r="B16" s="79"/>
      <c r="C16" s="79"/>
      <c r="D16" s="79"/>
      <c r="E16" s="79"/>
    </row>
    <row r="17" spans="1:5" x14ac:dyDescent="0.2">
      <c r="A17" s="79"/>
      <c r="B17" s="79"/>
      <c r="C17" s="79"/>
      <c r="D17" s="79"/>
      <c r="E17" s="79"/>
    </row>
    <row r="19" spans="1:5" x14ac:dyDescent="0.2">
      <c r="A19" s="78" t="s">
        <v>3593</v>
      </c>
      <c r="B19" s="78"/>
      <c r="C19" s="78"/>
      <c r="D19" s="78"/>
      <c r="E19" s="78"/>
    </row>
  </sheetData>
  <mergeCells count="5">
    <mergeCell ref="A1:J8"/>
    <mergeCell ref="A10:E10"/>
    <mergeCell ref="A19:E19"/>
    <mergeCell ref="A12:E14"/>
    <mergeCell ref="A16:E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91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5.140625" bestFit="1" customWidth="1"/>
    <col min="2" max="2" width="12.2851562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28515625" bestFit="1" customWidth="1"/>
    <col min="18" max="18" width="8.7109375" bestFit="1" customWidth="1"/>
    <col min="19" max="19" width="9.42578125" bestFit="1" customWidth="1"/>
    <col min="20" max="20" width="8.85546875" bestFit="1" customWidth="1"/>
    <col min="21" max="21" width="9.140625" bestFit="1" customWidth="1"/>
    <col min="22" max="22" width="8.5703125" bestFit="1" customWidth="1"/>
  </cols>
  <sheetData>
    <row r="1" spans="1:22" ht="15.75" customHeight="1" x14ac:dyDescent="0.2">
      <c r="A1" s="1" t="s">
        <v>3524</v>
      </c>
      <c r="B1" s="1" t="s">
        <v>3525</v>
      </c>
      <c r="C1" s="1" t="s">
        <v>0</v>
      </c>
      <c r="D1" s="1" t="s">
        <v>3526</v>
      </c>
      <c r="E1" s="1" t="s">
        <v>3527</v>
      </c>
      <c r="F1" s="1" t="s">
        <v>3528</v>
      </c>
      <c r="G1" s="1" t="s">
        <v>967</v>
      </c>
      <c r="H1" s="1" t="s">
        <v>3531</v>
      </c>
      <c r="I1" s="1" t="s">
        <v>3532</v>
      </c>
      <c r="J1" s="1" t="s">
        <v>969</v>
      </c>
      <c r="K1" s="1" t="s">
        <v>3535</v>
      </c>
      <c r="L1" s="2" t="s">
        <v>2</v>
      </c>
      <c r="M1" s="1" t="s">
        <v>970</v>
      </c>
      <c r="N1" s="14" t="s">
        <v>3545</v>
      </c>
      <c r="O1" s="51" t="s">
        <v>3</v>
      </c>
      <c r="P1" s="51" t="s">
        <v>3540</v>
      </c>
      <c r="Q1" s="43" t="s">
        <v>3558</v>
      </c>
      <c r="R1" s="43" t="s">
        <v>3559</v>
      </c>
      <c r="S1" s="43" t="s">
        <v>3555</v>
      </c>
      <c r="T1" s="43" t="s">
        <v>3556</v>
      </c>
      <c r="U1" s="43" t="s">
        <v>3553</v>
      </c>
      <c r="V1" s="43" t="s">
        <v>3554</v>
      </c>
    </row>
    <row r="2" spans="1:22" ht="15.75" customHeight="1" x14ac:dyDescent="0.2">
      <c r="A2" s="18" t="s">
        <v>385</v>
      </c>
      <c r="B2" s="6" t="s">
        <v>386</v>
      </c>
      <c r="C2" s="6" t="s">
        <v>372</v>
      </c>
      <c r="D2" s="6">
        <v>208</v>
      </c>
      <c r="E2" s="6">
        <v>2550</v>
      </c>
      <c r="F2" s="6">
        <v>19</v>
      </c>
      <c r="G2" s="6">
        <v>14</v>
      </c>
      <c r="H2" s="6">
        <v>2</v>
      </c>
      <c r="I2" s="6">
        <v>0</v>
      </c>
      <c r="J2" s="6">
        <v>16</v>
      </c>
      <c r="K2" s="6">
        <v>53</v>
      </c>
      <c r="L2" s="6">
        <v>14</v>
      </c>
      <c r="M2" s="6">
        <v>79</v>
      </c>
      <c r="N2" s="6">
        <v>29</v>
      </c>
      <c r="O2" s="45">
        <f>IF(D2&gt;0, SUM((D2/E2)*90), 0)</f>
        <v>7.3411764705882359</v>
      </c>
      <c r="P2" s="38">
        <f>IF(N2&gt;0, SUM(D2/N2),0)</f>
        <v>7.1724137931034484</v>
      </c>
      <c r="Q2" s="45">
        <f>IF(F2&gt;0, SUM((F2/E2)*90), 0)</f>
        <v>0.67058823529411771</v>
      </c>
      <c r="R2" s="38">
        <f>IF(N2&gt;0, SUM(F2/N2),0)</f>
        <v>0.65517241379310343</v>
      </c>
      <c r="S2" s="45">
        <f>IF(J2&gt;0, SUM((J2/E2)*90), 0)</f>
        <v>0.56470588235294117</v>
      </c>
      <c r="T2" s="38">
        <f>IF(N2&gt;0, SUM(J2/N2),0)</f>
        <v>0.55172413793103448</v>
      </c>
      <c r="U2" s="45">
        <f>IF(K2&gt;0, SUM((K2/E2)*90), 0)</f>
        <v>1.8705882352941174</v>
      </c>
      <c r="V2" s="38">
        <f>IF(N2&gt;0, SUM(K2/N2),0)</f>
        <v>1.8275862068965518</v>
      </c>
    </row>
    <row r="3" spans="1:22" ht="15.75" customHeight="1" x14ac:dyDescent="0.2">
      <c r="A3" s="18" t="s">
        <v>484</v>
      </c>
      <c r="B3" s="6" t="s">
        <v>485</v>
      </c>
      <c r="C3" s="6" t="s">
        <v>437</v>
      </c>
      <c r="D3" s="6">
        <v>205</v>
      </c>
      <c r="E3" s="6">
        <v>2570</v>
      </c>
      <c r="F3" s="6">
        <v>27</v>
      </c>
      <c r="G3" s="6">
        <v>2</v>
      </c>
      <c r="H3" s="6">
        <v>3</v>
      </c>
      <c r="I3" s="6">
        <v>0</v>
      </c>
      <c r="J3" s="6">
        <v>6</v>
      </c>
      <c r="K3" s="6">
        <v>20</v>
      </c>
      <c r="L3" s="6">
        <v>24</v>
      </c>
      <c r="M3" s="6">
        <v>41</v>
      </c>
      <c r="N3" s="6">
        <v>32</v>
      </c>
      <c r="O3" s="49">
        <f>IF(D3&gt;0, SUM((D3/E3)*90), 0)</f>
        <v>7.1789883268482484</v>
      </c>
      <c r="P3" s="38">
        <f>IF(N3&gt;0, SUM(D3/N3),0)</f>
        <v>6.40625</v>
      </c>
      <c r="Q3" s="38">
        <f>IF(F3&gt;0, SUM((F3/E3)*90), 0)</f>
        <v>0.94552529182879386</v>
      </c>
      <c r="R3" s="38">
        <f>IF(N3&gt;0, SUM(F3/N3),0)</f>
        <v>0.84375</v>
      </c>
      <c r="S3" s="38">
        <f>IF(J3&gt;0, SUM((J3/E3)*90), 0)</f>
        <v>0.21011673151750973</v>
      </c>
      <c r="T3" s="38">
        <f>IF(N3&gt;0, SUM(J3/N3),0)</f>
        <v>0.1875</v>
      </c>
      <c r="U3" s="38">
        <f>IF(K3&gt;0, SUM((K3/E3)*90), 0)</f>
        <v>0.70038910505836571</v>
      </c>
      <c r="V3" s="39">
        <f>IF(N3&gt;0, SUM(K3/N3),0)</f>
        <v>0.625</v>
      </c>
    </row>
    <row r="4" spans="1:22" ht="15.75" customHeight="1" x14ac:dyDescent="0.2">
      <c r="A4" s="18" t="s">
        <v>667</v>
      </c>
      <c r="B4" s="6" t="s">
        <v>668</v>
      </c>
      <c r="C4" s="6" t="s">
        <v>540</v>
      </c>
      <c r="D4" s="6">
        <v>198</v>
      </c>
      <c r="E4" s="6">
        <v>2599</v>
      </c>
      <c r="F4" s="6">
        <v>17</v>
      </c>
      <c r="G4" s="6">
        <v>13</v>
      </c>
      <c r="H4" s="6">
        <v>2</v>
      </c>
      <c r="I4" s="6">
        <v>2</v>
      </c>
      <c r="J4" s="6">
        <v>12</v>
      </c>
      <c r="K4" s="6">
        <v>56</v>
      </c>
      <c r="L4" s="6">
        <v>6</v>
      </c>
      <c r="M4" s="6">
        <v>79</v>
      </c>
      <c r="N4" s="6">
        <v>31</v>
      </c>
      <c r="O4" s="45">
        <f>IF(D4&gt;0, SUM((D4/E4)*90), 0)</f>
        <v>6.8564832627933825</v>
      </c>
      <c r="P4" s="38">
        <f>IF(N4&gt;0, SUM(D4/N4),0)</f>
        <v>6.387096774193548</v>
      </c>
      <c r="Q4" s="38">
        <f>IF(F4&gt;0, SUM((F4/E4)*90), 0)</f>
        <v>0.58868795690650244</v>
      </c>
      <c r="R4" s="38">
        <f>IF(N4&gt;0, SUM(F4/N4),0)</f>
        <v>0.54838709677419351</v>
      </c>
      <c r="S4" s="38">
        <f>IF(J4&gt;0, SUM((J4/E4)*90), 0)</f>
        <v>0.41554444016929587</v>
      </c>
      <c r="T4" s="38">
        <f>IF(N4&gt;0, SUM(J4/N4),0)</f>
        <v>0.38709677419354838</v>
      </c>
      <c r="U4" s="38">
        <f>IF(K4&gt;0, SUM((K4/E4)*90), 0)</f>
        <v>1.9392073874567139</v>
      </c>
      <c r="V4" s="39">
        <f>IF(N4&gt;0, SUM(K4/N4),0)</f>
        <v>1.8064516129032258</v>
      </c>
    </row>
    <row r="5" spans="1:22" ht="15.75" customHeight="1" x14ac:dyDescent="0.2">
      <c r="A5" s="18" t="s">
        <v>456</v>
      </c>
      <c r="B5" s="6" t="s">
        <v>457</v>
      </c>
      <c r="C5" s="6" t="s">
        <v>437</v>
      </c>
      <c r="D5" s="6">
        <v>194</v>
      </c>
      <c r="E5" s="6">
        <v>2653</v>
      </c>
      <c r="F5" s="6">
        <v>10</v>
      </c>
      <c r="G5" s="6">
        <v>14</v>
      </c>
      <c r="H5" s="6">
        <v>3</v>
      </c>
      <c r="I5" s="6">
        <v>0</v>
      </c>
      <c r="J5" s="6">
        <v>49</v>
      </c>
      <c r="K5" s="6">
        <v>76</v>
      </c>
      <c r="L5" s="6">
        <v>44</v>
      </c>
      <c r="M5" s="6">
        <v>82</v>
      </c>
      <c r="N5" s="6">
        <v>30</v>
      </c>
      <c r="O5" s="49">
        <f>IF(D5&gt;0, SUM((D5/E5)*90), 0)</f>
        <v>6.5812287975876362</v>
      </c>
      <c r="P5" s="38">
        <f>IF(N5&gt;0, SUM(D5/N5),0)</f>
        <v>6.4666666666666668</v>
      </c>
      <c r="Q5" s="38">
        <f>IF(F5&gt;0, SUM((F5/E5)*90), 0)</f>
        <v>0.33923859781379573</v>
      </c>
      <c r="R5" s="38">
        <f>IF(N5&gt;0, SUM(F5/N5),0)</f>
        <v>0.33333333333333331</v>
      </c>
      <c r="S5" s="38">
        <f>IF(J5&gt;0, SUM((J5/E5)*90), 0)</f>
        <v>1.6622691292875991</v>
      </c>
      <c r="T5" s="38">
        <f>IF(N5&gt;0, SUM(J5/N5),0)</f>
        <v>1.6333333333333333</v>
      </c>
      <c r="U5" s="38">
        <f>IF(K5&gt;0, SUM((K5/E5)*90), 0)</f>
        <v>2.5782133433848475</v>
      </c>
      <c r="V5" s="39">
        <f>IF(N5&gt;0, SUM(K5/N5),0)</f>
        <v>2.5333333333333332</v>
      </c>
    </row>
    <row r="6" spans="1:22" ht="15.75" customHeight="1" x14ac:dyDescent="0.2">
      <c r="A6" s="18" t="s">
        <v>690</v>
      </c>
      <c r="B6" s="6" t="s">
        <v>181</v>
      </c>
      <c r="C6" s="6" t="s">
        <v>231</v>
      </c>
      <c r="D6" s="6">
        <v>173</v>
      </c>
      <c r="E6" s="6">
        <v>2716</v>
      </c>
      <c r="F6" s="6">
        <v>22</v>
      </c>
      <c r="G6" s="6">
        <v>1</v>
      </c>
      <c r="H6" s="6">
        <v>6</v>
      </c>
      <c r="I6" s="6">
        <v>0</v>
      </c>
      <c r="J6" s="6">
        <v>7</v>
      </c>
      <c r="K6" s="6">
        <v>18</v>
      </c>
      <c r="L6" s="6">
        <v>39</v>
      </c>
      <c r="M6" s="6">
        <v>68</v>
      </c>
      <c r="N6" s="6">
        <v>33</v>
      </c>
      <c r="O6" s="45">
        <f>IF(D6&gt;0, SUM((D6/E6)*90), 0)</f>
        <v>5.7326951399116339</v>
      </c>
      <c r="P6" s="38">
        <f>IF(N6&gt;0, SUM(D6/N6),0)</f>
        <v>5.2424242424242422</v>
      </c>
      <c r="Q6" s="38">
        <f>IF(F6&gt;0, SUM((F6/E6)*90), 0)</f>
        <v>0.72901325478645074</v>
      </c>
      <c r="R6" s="38">
        <f>IF(N6&gt;0, SUM(F6/N6),0)</f>
        <v>0.66666666666666663</v>
      </c>
      <c r="S6" s="38">
        <f>IF(J6&gt;0, SUM((J6/E6)*90), 0)</f>
        <v>0.23195876288659795</v>
      </c>
      <c r="T6" s="38">
        <f>IF(N6&gt;0, SUM(J6/N6),0)</f>
        <v>0.21212121212121213</v>
      </c>
      <c r="U6" s="38">
        <f>IF(K6&gt;0, SUM((K6/E6)*90), 0)</f>
        <v>0.59646539027982326</v>
      </c>
      <c r="V6" s="39">
        <f>IF(N6&gt;0, SUM(K6/N6),0)</f>
        <v>0.54545454545454541</v>
      </c>
    </row>
    <row r="7" spans="1:22" ht="15.75" customHeight="1" x14ac:dyDescent="0.2">
      <c r="A7" s="18" t="s">
        <v>217</v>
      </c>
      <c r="B7" s="6" t="s">
        <v>218</v>
      </c>
      <c r="C7" s="6" t="s">
        <v>50</v>
      </c>
      <c r="D7" s="6">
        <v>153</v>
      </c>
      <c r="E7" s="6">
        <v>2122</v>
      </c>
      <c r="F7" s="6">
        <v>11</v>
      </c>
      <c r="G7" s="6">
        <v>9</v>
      </c>
      <c r="H7" s="6">
        <v>5</v>
      </c>
      <c r="I7" s="6">
        <v>1</v>
      </c>
      <c r="J7" s="6">
        <v>59</v>
      </c>
      <c r="K7" s="6">
        <v>64</v>
      </c>
      <c r="L7" s="6">
        <v>15</v>
      </c>
      <c r="M7" s="6">
        <v>78</v>
      </c>
      <c r="N7" s="6">
        <v>27</v>
      </c>
      <c r="O7" s="49">
        <f>IF(D7&gt;0, SUM((D7/E7)*90), 0)</f>
        <v>6.4891611687087645</v>
      </c>
      <c r="P7" s="38">
        <f>IF(N7&gt;0, SUM(D7/N7),0)</f>
        <v>5.666666666666667</v>
      </c>
      <c r="Q7" s="38">
        <f>IF(F7&gt;0, SUM((F7/E7)*90), 0)</f>
        <v>0.46654099905749297</v>
      </c>
      <c r="R7" s="38">
        <f>IF(N7&gt;0, SUM(F7/N7),0)</f>
        <v>0.40740740740740738</v>
      </c>
      <c r="S7" s="38">
        <f>IF(J7&gt;0, SUM((J7/E7)*90), 0)</f>
        <v>2.5023562676720075</v>
      </c>
      <c r="T7" s="38">
        <f>IF(N7&gt;0, SUM(J7/N7),0)</f>
        <v>2.1851851851851851</v>
      </c>
      <c r="U7" s="38">
        <f>IF(K7&gt;0, SUM((K7/E7)*90), 0)</f>
        <v>2.7144203581526862</v>
      </c>
      <c r="V7" s="39">
        <f>IF(N7&gt;0, SUM(K7/N7),0)</f>
        <v>2.3703703703703702</v>
      </c>
    </row>
    <row r="8" spans="1:22" x14ac:dyDescent="0.2">
      <c r="A8" s="18" t="s">
        <v>595</v>
      </c>
      <c r="B8" s="6" t="s">
        <v>596</v>
      </c>
      <c r="C8" s="6" t="s">
        <v>568</v>
      </c>
      <c r="D8" s="6">
        <v>149</v>
      </c>
      <c r="E8" s="6">
        <v>1974</v>
      </c>
      <c r="F8" s="6">
        <v>13</v>
      </c>
      <c r="G8" s="6">
        <v>6</v>
      </c>
      <c r="H8" s="6">
        <v>0</v>
      </c>
      <c r="I8" s="6">
        <v>0</v>
      </c>
      <c r="J8" s="6">
        <v>35</v>
      </c>
      <c r="K8" s="6">
        <v>48</v>
      </c>
      <c r="L8" s="6">
        <v>5</v>
      </c>
      <c r="M8" s="6">
        <v>51</v>
      </c>
      <c r="N8" s="6">
        <v>26</v>
      </c>
      <c r="O8" s="45">
        <f>IF(D8&gt;0, SUM((D8/E8)*90), 0)</f>
        <v>6.7933130699088151</v>
      </c>
      <c r="P8" s="38">
        <f>IF(N8&gt;0, SUM(D8/N8),0)</f>
        <v>5.7307692307692308</v>
      </c>
      <c r="Q8" s="38">
        <f>IF(F8&gt;0, SUM((F8/E8)*90), 0)</f>
        <v>0.59270516717325228</v>
      </c>
      <c r="R8" s="38">
        <f>IF(N8&gt;0, SUM(F8/N8),0)</f>
        <v>0.5</v>
      </c>
      <c r="S8" s="38">
        <f>IF(J8&gt;0, SUM((J8/E8)*90), 0)</f>
        <v>1.595744680851064</v>
      </c>
      <c r="T8" s="38">
        <f>IF(N8&gt;0, SUM(J8/N8),0)</f>
        <v>1.3461538461538463</v>
      </c>
      <c r="U8" s="38">
        <f>IF(K8&gt;0, SUM((K8/E8)*90), 0)</f>
        <v>2.188449848024316</v>
      </c>
      <c r="V8" s="39">
        <f>IF(N8&gt;0, SUM(K8/N8),0)</f>
        <v>1.8461538461538463</v>
      </c>
    </row>
    <row r="9" spans="1:22" x14ac:dyDescent="0.2">
      <c r="A9" s="18" t="s">
        <v>1087</v>
      </c>
      <c r="B9" s="6" t="s">
        <v>174</v>
      </c>
      <c r="C9" s="6" t="s">
        <v>156</v>
      </c>
      <c r="D9" s="6">
        <v>148</v>
      </c>
      <c r="E9" s="6">
        <v>2488</v>
      </c>
      <c r="F9" s="6">
        <v>11</v>
      </c>
      <c r="G9" s="6">
        <v>7</v>
      </c>
      <c r="H9" s="6">
        <v>8</v>
      </c>
      <c r="I9" s="6">
        <v>0</v>
      </c>
      <c r="J9" s="6">
        <v>48</v>
      </c>
      <c r="K9" s="6">
        <v>88</v>
      </c>
      <c r="L9" s="6">
        <v>12</v>
      </c>
      <c r="M9" s="6">
        <v>111</v>
      </c>
      <c r="N9" s="6">
        <v>29</v>
      </c>
      <c r="O9" s="49">
        <f>IF(D9&gt;0, SUM((D9/E9)*90), 0)</f>
        <v>5.3536977491961419</v>
      </c>
      <c r="P9" s="38">
        <f>IF(N9&gt;0, SUM(D9/N9),0)</f>
        <v>5.1034482758620694</v>
      </c>
      <c r="Q9" s="38">
        <f>IF(F9&gt;0, SUM((F9/E9)*90), 0)</f>
        <v>0.39790996784565918</v>
      </c>
      <c r="R9" s="38">
        <f>IF(N9&gt;0, SUM(F9/N9),0)</f>
        <v>0.37931034482758619</v>
      </c>
      <c r="S9" s="38">
        <f>IF(J9&gt;0, SUM((J9/E9)*90), 0)</f>
        <v>1.7363344051446947</v>
      </c>
      <c r="T9" s="38">
        <f>IF(N9&gt;0, SUM(J9/N9),0)</f>
        <v>1.6551724137931034</v>
      </c>
      <c r="U9" s="38">
        <f>IF(K9&gt;0, SUM((K9/E9)*90), 0)</f>
        <v>3.1832797427652735</v>
      </c>
      <c r="V9" s="39">
        <f>IF(N9&gt;0, SUM(K9/N9),0)</f>
        <v>3.0344827586206895</v>
      </c>
    </row>
    <row r="10" spans="1:22" x14ac:dyDescent="0.2">
      <c r="A10" s="18" t="s">
        <v>53</v>
      </c>
      <c r="B10" s="6" t="s">
        <v>54</v>
      </c>
      <c r="C10" s="6" t="s">
        <v>6</v>
      </c>
      <c r="D10" s="6">
        <v>144</v>
      </c>
      <c r="E10" s="6">
        <v>2344</v>
      </c>
      <c r="F10" s="6">
        <v>7</v>
      </c>
      <c r="G10" s="6">
        <v>6</v>
      </c>
      <c r="H10" s="6">
        <v>0</v>
      </c>
      <c r="I10" s="6">
        <v>0</v>
      </c>
      <c r="J10" s="6">
        <v>55</v>
      </c>
      <c r="K10" s="6">
        <v>64</v>
      </c>
      <c r="L10" s="6">
        <v>41</v>
      </c>
      <c r="M10" s="6">
        <v>128</v>
      </c>
      <c r="N10" s="6">
        <v>33</v>
      </c>
      <c r="O10" s="45">
        <f>IF(D10&gt;0, SUM((D10/E10)*90), 0)</f>
        <v>5.5290102389078495</v>
      </c>
      <c r="P10" s="38">
        <f>IF(N10&gt;0, SUM(D10/N10),0)</f>
        <v>4.3636363636363633</v>
      </c>
      <c r="Q10" s="38">
        <f>IF(F10&gt;0, SUM((F10/E10)*90), 0)</f>
        <v>0.26877133105802048</v>
      </c>
      <c r="R10" s="38">
        <f>IF(N10&gt;0, SUM(F10/N10),0)</f>
        <v>0.21212121212121213</v>
      </c>
      <c r="S10" s="38">
        <f>IF(J10&gt;0, SUM((J10/E10)*90), 0)</f>
        <v>2.1117747440273038</v>
      </c>
      <c r="T10" s="38">
        <f>IF(N10&gt;0, SUM(J10/N10),0)</f>
        <v>1.6666666666666667</v>
      </c>
      <c r="U10" s="38">
        <f>IF(K10&gt;0, SUM((K10/E10)*90), 0)</f>
        <v>2.4573378839590445</v>
      </c>
      <c r="V10" s="39">
        <f>IF(N10&gt;0, SUM(K10/N10),0)</f>
        <v>1.9393939393939394</v>
      </c>
    </row>
    <row r="11" spans="1:22" x14ac:dyDescent="0.2">
      <c r="A11" s="18" t="s">
        <v>643</v>
      </c>
      <c r="B11" s="6" t="s">
        <v>48</v>
      </c>
      <c r="C11" s="6" t="s">
        <v>594</v>
      </c>
      <c r="D11" s="6">
        <v>141</v>
      </c>
      <c r="E11" s="6">
        <v>2340</v>
      </c>
      <c r="F11" s="6">
        <v>14</v>
      </c>
      <c r="G11" s="6">
        <v>4</v>
      </c>
      <c r="H11" s="6">
        <v>2</v>
      </c>
      <c r="I11" s="6">
        <v>0</v>
      </c>
      <c r="J11" s="6">
        <v>4</v>
      </c>
      <c r="K11" s="6">
        <v>32</v>
      </c>
      <c r="L11" s="6">
        <v>28</v>
      </c>
      <c r="M11" s="6">
        <v>88</v>
      </c>
      <c r="N11" s="6">
        <v>26</v>
      </c>
      <c r="O11" s="49">
        <f>IF(D11&gt;0, SUM((D11/E11)*90), 0)</f>
        <v>5.4230769230769234</v>
      </c>
      <c r="P11" s="38">
        <f>IF(N11&gt;0, SUM(D11/N11),0)</f>
        <v>5.4230769230769234</v>
      </c>
      <c r="Q11" s="38">
        <f>IF(F11&gt;0, SUM((F11/E11)*90), 0)</f>
        <v>0.53846153846153855</v>
      </c>
      <c r="R11" s="38">
        <f>IF(N11&gt;0, SUM(F11/N11),0)</f>
        <v>0.53846153846153844</v>
      </c>
      <c r="S11" s="38">
        <f>IF(J11&gt;0, SUM((J11/E11)*90), 0)</f>
        <v>0.15384615384615385</v>
      </c>
      <c r="T11" s="38">
        <f>IF(N11&gt;0, SUM(J11/N11),0)</f>
        <v>0.15384615384615385</v>
      </c>
      <c r="U11" s="38">
        <f>IF(K11&gt;0, SUM((K11/E11)*90), 0)</f>
        <v>1.2307692307692308</v>
      </c>
      <c r="V11" s="39">
        <f>IF(N11&gt;0, SUM(K11/N11),0)</f>
        <v>1.2307692307692308</v>
      </c>
    </row>
    <row r="12" spans="1:22" x14ac:dyDescent="0.2">
      <c r="A12" s="18" t="s">
        <v>97</v>
      </c>
      <c r="B12" s="6" t="s">
        <v>98</v>
      </c>
      <c r="C12" s="6" t="s">
        <v>24</v>
      </c>
      <c r="D12" s="6">
        <v>135</v>
      </c>
      <c r="E12" s="6">
        <v>2502</v>
      </c>
      <c r="F12" s="6">
        <v>15</v>
      </c>
      <c r="G12" s="6">
        <v>1</v>
      </c>
      <c r="H12" s="6">
        <v>4</v>
      </c>
      <c r="I12" s="6">
        <v>1</v>
      </c>
      <c r="J12" s="6">
        <v>1</v>
      </c>
      <c r="K12" s="6">
        <v>20</v>
      </c>
      <c r="L12" s="6">
        <v>54</v>
      </c>
      <c r="M12" s="6">
        <v>80</v>
      </c>
      <c r="N12" s="6">
        <v>29</v>
      </c>
      <c r="O12" s="45">
        <f>IF(D12&gt;0, SUM((D12/E12)*90), 0)</f>
        <v>4.8561151079136691</v>
      </c>
      <c r="P12" s="38">
        <f>IF(N12&gt;0, SUM(D12/N12),0)</f>
        <v>4.6551724137931032</v>
      </c>
      <c r="Q12" s="38">
        <f>IF(F12&gt;0, SUM((F12/E12)*90), 0)</f>
        <v>0.53956834532374098</v>
      </c>
      <c r="R12" s="38">
        <f>IF(N12&gt;0, SUM(F12/N12),0)</f>
        <v>0.51724137931034486</v>
      </c>
      <c r="S12" s="38">
        <f>IF(J12&gt;0, SUM((J12/E12)*90), 0)</f>
        <v>3.5971223021582732E-2</v>
      </c>
      <c r="T12" s="38">
        <f>IF(N12&gt;0, SUM(J12/N12),0)</f>
        <v>3.4482758620689655E-2</v>
      </c>
      <c r="U12" s="38">
        <f>IF(K12&gt;0, SUM((K12/E12)*90), 0)</f>
        <v>0.71942446043165464</v>
      </c>
      <c r="V12" s="39">
        <f>IF(N12&gt;0, SUM(K12/N12),0)</f>
        <v>0.68965517241379315</v>
      </c>
    </row>
    <row r="13" spans="1:22" x14ac:dyDescent="0.2">
      <c r="A13" s="18" t="s">
        <v>4</v>
      </c>
      <c r="B13" s="6" t="s">
        <v>5</v>
      </c>
      <c r="C13" s="6" t="s">
        <v>6</v>
      </c>
      <c r="D13" s="6">
        <v>127</v>
      </c>
      <c r="E13" s="6">
        <v>2543</v>
      </c>
      <c r="F13" s="6">
        <v>8</v>
      </c>
      <c r="G13" s="6">
        <v>5</v>
      </c>
      <c r="H13" s="6">
        <v>5</v>
      </c>
      <c r="I13" s="6">
        <v>1</v>
      </c>
      <c r="J13" s="6">
        <v>5</v>
      </c>
      <c r="K13" s="6">
        <v>45</v>
      </c>
      <c r="L13" s="6">
        <v>22</v>
      </c>
      <c r="M13" s="6">
        <v>68</v>
      </c>
      <c r="N13" s="6">
        <v>32</v>
      </c>
      <c r="O13" s="49">
        <f>IF(D13&gt;0, SUM((D13/E13)*90), 0)</f>
        <v>4.4946913094769956</v>
      </c>
      <c r="P13" s="38">
        <f>IF(N13&gt;0, SUM(D13/N13),0)</f>
        <v>3.96875</v>
      </c>
      <c r="Q13" s="38">
        <f>IF(F13&gt;0, SUM((F13/E13)*90), 0)</f>
        <v>0.28313016122689738</v>
      </c>
      <c r="R13" s="38">
        <f>IF(N13&gt;0, SUM(F13/N13),0)</f>
        <v>0.25</v>
      </c>
      <c r="S13" s="38">
        <f>IF(J13&gt;0, SUM((J13/E13)*90), 0)</f>
        <v>0.17695635076681085</v>
      </c>
      <c r="T13" s="38">
        <f>IF(N13&gt;0, SUM(J13/N13),0)</f>
        <v>0.15625</v>
      </c>
      <c r="U13" s="38">
        <f>IF(K13&gt;0, SUM((K13/E13)*90), 0)</f>
        <v>1.5926071569012978</v>
      </c>
      <c r="V13" s="39">
        <f>IF(N13&gt;0, SUM(K13/N13),0)</f>
        <v>1.40625</v>
      </c>
    </row>
    <row r="14" spans="1:22" x14ac:dyDescent="0.2">
      <c r="A14" s="18" t="s">
        <v>274</v>
      </c>
      <c r="B14" s="6" t="s">
        <v>275</v>
      </c>
      <c r="C14" s="6" t="s">
        <v>86</v>
      </c>
      <c r="D14" s="6">
        <v>124</v>
      </c>
      <c r="E14" s="6">
        <v>2061</v>
      </c>
      <c r="F14" s="6">
        <v>11</v>
      </c>
      <c r="G14" s="6">
        <v>6</v>
      </c>
      <c r="H14" s="6">
        <v>2</v>
      </c>
      <c r="I14" s="6">
        <v>2</v>
      </c>
      <c r="J14" s="6">
        <v>1</v>
      </c>
      <c r="K14" s="6">
        <v>23</v>
      </c>
      <c r="L14" s="6">
        <v>51</v>
      </c>
      <c r="M14" s="6">
        <v>74</v>
      </c>
      <c r="N14" s="6">
        <v>29</v>
      </c>
      <c r="O14" s="45">
        <f>IF(D14&gt;0, SUM((D14/E14)*90), 0)</f>
        <v>5.4148471615720526</v>
      </c>
      <c r="P14" s="38">
        <f>IF(N14&gt;0, SUM(D14/N14),0)</f>
        <v>4.2758620689655169</v>
      </c>
      <c r="Q14" s="38">
        <f>IF(F14&gt;0, SUM((F14/E14)*90), 0)</f>
        <v>0.48034934497816595</v>
      </c>
      <c r="R14" s="38">
        <f>IF(N14&gt;0, SUM(F14/N14),0)</f>
        <v>0.37931034482758619</v>
      </c>
      <c r="S14" s="38">
        <f>IF(J14&gt;0, SUM((J14/E14)*90), 0)</f>
        <v>4.3668122270742356E-2</v>
      </c>
      <c r="T14" s="38">
        <f>IF(N14&gt;0, SUM(J14/N14),0)</f>
        <v>3.4482758620689655E-2</v>
      </c>
      <c r="U14" s="38">
        <f>IF(K14&gt;0, SUM((K14/E14)*90), 0)</f>
        <v>1.0043668122270741</v>
      </c>
      <c r="V14" s="39">
        <f>IF(N14&gt;0, SUM(K14/N14),0)</f>
        <v>0.7931034482758621</v>
      </c>
    </row>
    <row r="15" spans="1:22" x14ac:dyDescent="0.2">
      <c r="A15" s="18" t="s">
        <v>178</v>
      </c>
      <c r="B15" s="6" t="s">
        <v>179</v>
      </c>
      <c r="C15" s="6" t="s">
        <v>156</v>
      </c>
      <c r="D15" s="6">
        <v>112</v>
      </c>
      <c r="E15" s="6">
        <v>1682</v>
      </c>
      <c r="F15" s="6">
        <v>8</v>
      </c>
      <c r="G15" s="6">
        <v>4</v>
      </c>
      <c r="H15" s="6">
        <v>2</v>
      </c>
      <c r="I15" s="6">
        <v>0</v>
      </c>
      <c r="J15" s="6">
        <v>7</v>
      </c>
      <c r="K15" s="6">
        <v>25</v>
      </c>
      <c r="L15" s="6">
        <v>36</v>
      </c>
      <c r="M15" s="6">
        <v>101</v>
      </c>
      <c r="N15" s="6">
        <v>32</v>
      </c>
      <c r="O15" s="49">
        <f>IF(D15&gt;0, SUM((D15/E15)*90), 0)</f>
        <v>5.9928656361474433</v>
      </c>
      <c r="P15" s="38">
        <f>IF(N15&gt;0, SUM(D15/N15),0)</f>
        <v>3.5</v>
      </c>
      <c r="Q15" s="38">
        <f>IF(F15&gt;0, SUM((F15/E15)*90), 0)</f>
        <v>0.42806183115338881</v>
      </c>
      <c r="R15" s="38">
        <f>IF(N15&gt;0, SUM(F15/N15),0)</f>
        <v>0.25</v>
      </c>
      <c r="S15" s="38">
        <f>IF(J15&gt;0, SUM((J15/E15)*90), 0)</f>
        <v>0.3745541022592152</v>
      </c>
      <c r="T15" s="38">
        <f>IF(N15&gt;0, SUM(J15/N15),0)</f>
        <v>0.21875</v>
      </c>
      <c r="U15" s="38">
        <f>IF(K15&gt;0, SUM((K15/E15)*90), 0)</f>
        <v>1.3376932223543401</v>
      </c>
      <c r="V15" s="39">
        <f>IF(N15&gt;0, SUM(K15/N15),0)</f>
        <v>0.78125</v>
      </c>
    </row>
    <row r="16" spans="1:22" x14ac:dyDescent="0.2">
      <c r="A16" s="18" t="s">
        <v>359</v>
      </c>
      <c r="B16" s="6" t="s">
        <v>360</v>
      </c>
      <c r="C16" s="6" t="s">
        <v>17</v>
      </c>
      <c r="D16" s="6">
        <v>111</v>
      </c>
      <c r="E16" s="6">
        <v>2179</v>
      </c>
      <c r="F16" s="6">
        <v>6</v>
      </c>
      <c r="G16" s="6">
        <v>3</v>
      </c>
      <c r="H16" s="6">
        <v>3</v>
      </c>
      <c r="I16" s="6">
        <v>0</v>
      </c>
      <c r="J16" s="6">
        <v>7</v>
      </c>
      <c r="K16" s="6">
        <v>35</v>
      </c>
      <c r="L16" s="6">
        <v>26</v>
      </c>
      <c r="M16" s="6">
        <v>161</v>
      </c>
      <c r="N16" s="6">
        <v>29</v>
      </c>
      <c r="O16" s="45">
        <f>IF(D16&gt;0, SUM((D16/E16)*90), 0)</f>
        <v>4.5846718678292797</v>
      </c>
      <c r="P16" s="38">
        <f>IF(N16&gt;0, SUM(D16/N16),0)</f>
        <v>3.8275862068965516</v>
      </c>
      <c r="Q16" s="38">
        <f>IF(F16&gt;0, SUM((F16/E16)*90), 0)</f>
        <v>0.24782010096374482</v>
      </c>
      <c r="R16" s="38">
        <f>IF(N16&gt;0, SUM(F16/N16),0)</f>
        <v>0.20689655172413793</v>
      </c>
      <c r="S16" s="38">
        <f>IF(J16&gt;0, SUM((J16/E16)*90), 0)</f>
        <v>0.28912345112436899</v>
      </c>
      <c r="T16" s="38">
        <f>IF(N16&gt;0, SUM(J16/N16),0)</f>
        <v>0.2413793103448276</v>
      </c>
      <c r="U16" s="38">
        <f>IF(K16&gt;0, SUM((K16/E16)*90), 0)</f>
        <v>1.445617255621845</v>
      </c>
      <c r="V16" s="39">
        <f>IF(N16&gt;0, SUM(K16/N16),0)</f>
        <v>1.2068965517241379</v>
      </c>
    </row>
    <row r="17" spans="1:22" x14ac:dyDescent="0.2">
      <c r="A17" s="18" t="s">
        <v>103</v>
      </c>
      <c r="B17" s="6" t="s">
        <v>104</v>
      </c>
      <c r="C17" s="6" t="s">
        <v>59</v>
      </c>
      <c r="D17" s="6">
        <v>110</v>
      </c>
      <c r="E17" s="6">
        <v>2283</v>
      </c>
      <c r="F17" s="6">
        <v>10</v>
      </c>
      <c r="G17" s="6">
        <v>0</v>
      </c>
      <c r="H17" s="6">
        <v>2</v>
      </c>
      <c r="I17" s="6">
        <v>0</v>
      </c>
      <c r="J17" s="6">
        <v>9</v>
      </c>
      <c r="K17" s="6">
        <v>15</v>
      </c>
      <c r="L17" s="6">
        <v>23</v>
      </c>
      <c r="M17" s="6">
        <v>59</v>
      </c>
      <c r="N17" s="6">
        <v>30</v>
      </c>
      <c r="O17" s="49">
        <f>IF(D17&gt;0, SUM((D17/E17)*90), 0)</f>
        <v>4.3363994743758214</v>
      </c>
      <c r="P17" s="38">
        <f>IF(N17&gt;0, SUM(D17/N17),0)</f>
        <v>3.6666666666666665</v>
      </c>
      <c r="Q17" s="38">
        <f>IF(F17&gt;0, SUM((F17/E17)*90), 0)</f>
        <v>0.39421813403416556</v>
      </c>
      <c r="R17" s="38">
        <f>IF(N17&gt;0, SUM(F17/N17),0)</f>
        <v>0.33333333333333331</v>
      </c>
      <c r="S17" s="38">
        <f>IF(J17&gt;0, SUM((J17/E17)*90), 0)</f>
        <v>0.35479632063074901</v>
      </c>
      <c r="T17" s="38">
        <f>IF(N17&gt;0, SUM(J17/N17),0)</f>
        <v>0.3</v>
      </c>
      <c r="U17" s="38">
        <f>IF(K17&gt;0, SUM((K17/E17)*90), 0)</f>
        <v>0.59132720105124836</v>
      </c>
      <c r="V17" s="39">
        <f>IF(N17&gt;0, SUM(K17/N17),0)</f>
        <v>0.5</v>
      </c>
    </row>
    <row r="18" spans="1:22" x14ac:dyDescent="0.2">
      <c r="A18" s="18" t="s">
        <v>367</v>
      </c>
      <c r="B18" s="6" t="s">
        <v>63</v>
      </c>
      <c r="C18" s="6" t="s">
        <v>13</v>
      </c>
      <c r="D18" s="6">
        <v>108</v>
      </c>
      <c r="E18" s="6">
        <v>2123</v>
      </c>
      <c r="F18" s="6">
        <v>7</v>
      </c>
      <c r="G18" s="6">
        <v>4</v>
      </c>
      <c r="H18" s="6">
        <v>1</v>
      </c>
      <c r="I18" s="6">
        <v>1</v>
      </c>
      <c r="J18" s="6">
        <v>16</v>
      </c>
      <c r="K18" s="6">
        <v>32</v>
      </c>
      <c r="L18" s="6">
        <v>23</v>
      </c>
      <c r="M18" s="6">
        <v>74</v>
      </c>
      <c r="N18" s="6">
        <v>32</v>
      </c>
      <c r="O18" s="49">
        <f>IF(D18&gt;0, SUM((D18/E18)*90), 0)</f>
        <v>4.5784267545925577</v>
      </c>
      <c r="P18" s="38">
        <f>IF(N18&gt;0, SUM(D18/N18),0)</f>
        <v>3.375</v>
      </c>
      <c r="Q18" s="38">
        <f>IF(F18&gt;0, SUM((F18/E18)*90), 0)</f>
        <v>0.29674988224211024</v>
      </c>
      <c r="R18" s="38">
        <f>IF(N18&gt;0, SUM(F18/N18),0)</f>
        <v>0.21875</v>
      </c>
      <c r="S18" s="38">
        <f>IF(J18&gt;0, SUM((J18/E18)*90), 0)</f>
        <v>0.67828544512482336</v>
      </c>
      <c r="T18" s="38">
        <f>IF(N18&gt;0, SUM(J18/N18),0)</f>
        <v>0.5</v>
      </c>
      <c r="U18" s="38">
        <f>IF(K18&gt;0, SUM((K18/E18)*90), 0)</f>
        <v>1.3565708902496467</v>
      </c>
      <c r="V18" s="39">
        <f>IF(N18&gt;0, SUM(K18/N18),0)</f>
        <v>1</v>
      </c>
    </row>
    <row r="19" spans="1:22" x14ac:dyDescent="0.2">
      <c r="A19" s="18" t="s">
        <v>296</v>
      </c>
      <c r="B19" s="6" t="s">
        <v>198</v>
      </c>
      <c r="C19" s="6" t="s">
        <v>289</v>
      </c>
      <c r="D19" s="6">
        <v>108</v>
      </c>
      <c r="E19" s="6">
        <v>2071</v>
      </c>
      <c r="F19" s="6">
        <v>10</v>
      </c>
      <c r="G19" s="6">
        <v>1</v>
      </c>
      <c r="H19" s="6">
        <v>3</v>
      </c>
      <c r="I19" s="6">
        <v>0</v>
      </c>
      <c r="J19" s="6">
        <v>3</v>
      </c>
      <c r="K19" s="6">
        <v>35</v>
      </c>
      <c r="L19" s="6">
        <v>27</v>
      </c>
      <c r="M19" s="6">
        <v>44</v>
      </c>
      <c r="N19" s="6">
        <v>27</v>
      </c>
      <c r="O19" s="45">
        <f>IF(D19&gt;0, SUM((D19/E19)*90), 0)</f>
        <v>4.6933848382423955</v>
      </c>
      <c r="P19" s="38">
        <f>IF(N19&gt;0, SUM(D19/N19),0)</f>
        <v>4</v>
      </c>
      <c r="Q19" s="38">
        <f>IF(F19&gt;0, SUM((F19/E19)*90), 0)</f>
        <v>0.43457267020762913</v>
      </c>
      <c r="R19" s="38">
        <f>IF(N19&gt;0, SUM(F19/N19),0)</f>
        <v>0.37037037037037035</v>
      </c>
      <c r="S19" s="38">
        <f>IF(J19&gt;0, SUM((J19/E19)*90), 0)</f>
        <v>0.13037180106228874</v>
      </c>
      <c r="T19" s="38">
        <f>IF(N19&gt;0, SUM(J19/N19),0)</f>
        <v>0.1111111111111111</v>
      </c>
      <c r="U19" s="38">
        <f>IF(K19&gt;0, SUM((K19/E19)*90), 0)</f>
        <v>1.5210043457267022</v>
      </c>
      <c r="V19" s="39">
        <f>IF(N19&gt;0, SUM(K19/N19),0)</f>
        <v>1.2962962962962963</v>
      </c>
    </row>
    <row r="20" spans="1:22" x14ac:dyDescent="0.2">
      <c r="A20" s="18" t="s">
        <v>3549</v>
      </c>
      <c r="B20" s="6" t="s">
        <v>764</v>
      </c>
      <c r="C20" s="6" t="s">
        <v>182</v>
      </c>
      <c r="D20" s="6">
        <v>106</v>
      </c>
      <c r="E20" s="6">
        <v>1956</v>
      </c>
      <c r="F20" s="6">
        <v>7</v>
      </c>
      <c r="G20" s="6">
        <v>5</v>
      </c>
      <c r="H20" s="6">
        <v>3</v>
      </c>
      <c r="I20" s="6">
        <v>0</v>
      </c>
      <c r="J20" s="6">
        <v>7</v>
      </c>
      <c r="K20" s="6">
        <v>38</v>
      </c>
      <c r="L20" s="6">
        <v>17</v>
      </c>
      <c r="M20" s="6">
        <v>42</v>
      </c>
      <c r="N20" s="6">
        <v>28</v>
      </c>
      <c r="O20" s="45">
        <f>IF(D20&gt;0, SUM((D20/E20)*90), 0)</f>
        <v>4.8773006134969323</v>
      </c>
      <c r="P20" s="38">
        <f>IF(N20&gt;0, SUM(D20/N20),0)</f>
        <v>3.7857142857142856</v>
      </c>
      <c r="Q20" s="38">
        <f>IF(F20&gt;0, SUM((F20/E20)*90), 0)</f>
        <v>0.32208588957055218</v>
      </c>
      <c r="R20" s="38">
        <f>IF(N20&gt;0, SUM(F20/N20),0)</f>
        <v>0.25</v>
      </c>
      <c r="S20" s="38">
        <f>IF(J20&gt;0, SUM((J20/E20)*90), 0)</f>
        <v>0.32208588957055218</v>
      </c>
      <c r="T20" s="38">
        <f>IF(N20&gt;0, SUM(J20/N20),0)</f>
        <v>0.25</v>
      </c>
      <c r="U20" s="38">
        <f>IF(K20&gt;0, SUM((K20/E20)*90), 0)</f>
        <v>1.7484662576687118</v>
      </c>
      <c r="V20" s="39">
        <f>IF(N20&gt;0, SUM(K20/N20),0)</f>
        <v>1.3571428571428572</v>
      </c>
    </row>
    <row r="21" spans="1:22" x14ac:dyDescent="0.2">
      <c r="A21" s="18" t="s">
        <v>686</v>
      </c>
      <c r="B21" s="6" t="s">
        <v>687</v>
      </c>
      <c r="C21" s="6" t="s">
        <v>135</v>
      </c>
      <c r="D21" s="6">
        <v>105</v>
      </c>
      <c r="E21" s="6">
        <v>2441</v>
      </c>
      <c r="F21" s="6">
        <v>4</v>
      </c>
      <c r="G21" s="6">
        <v>6</v>
      </c>
      <c r="H21" s="6">
        <v>5</v>
      </c>
      <c r="I21" s="6">
        <v>0</v>
      </c>
      <c r="J21" s="6">
        <v>7</v>
      </c>
      <c r="K21" s="6">
        <v>31</v>
      </c>
      <c r="L21" s="6">
        <v>40</v>
      </c>
      <c r="M21" s="6">
        <v>112</v>
      </c>
      <c r="N21" s="6">
        <v>31</v>
      </c>
      <c r="O21" s="49">
        <f>IF(D21&gt;0, SUM((D21/E21)*90), 0)</f>
        <v>3.8713641950020485</v>
      </c>
      <c r="P21" s="38">
        <f>IF(N21&gt;0, SUM(D21/N21),0)</f>
        <v>3.3870967741935485</v>
      </c>
      <c r="Q21" s="38">
        <f>IF(F21&gt;0, SUM((F21/E21)*90), 0)</f>
        <v>0.1474805407619828</v>
      </c>
      <c r="R21" s="38">
        <f>IF(N21&gt;0, SUM(F21/N21),0)</f>
        <v>0.12903225806451613</v>
      </c>
      <c r="S21" s="38">
        <f>IF(J21&gt;0, SUM((J21/E21)*90), 0)</f>
        <v>0.25809094633346991</v>
      </c>
      <c r="T21" s="38">
        <f>IF(N21&gt;0, SUM(J21/N21),0)</f>
        <v>0.22580645161290322</v>
      </c>
      <c r="U21" s="38">
        <f>IF(K21&gt;0, SUM((K21/E21)*90), 0)</f>
        <v>1.1429741909053666</v>
      </c>
      <c r="V21" s="39">
        <f>IF(N21&gt;0, SUM(K21/N21),0)</f>
        <v>1</v>
      </c>
    </row>
    <row r="22" spans="1:22" x14ac:dyDescent="0.2">
      <c r="A22" s="18" t="s">
        <v>829</v>
      </c>
      <c r="B22" s="6" t="s">
        <v>592</v>
      </c>
      <c r="C22" s="6" t="s">
        <v>182</v>
      </c>
      <c r="D22" s="6">
        <v>103</v>
      </c>
      <c r="E22" s="6">
        <v>2164</v>
      </c>
      <c r="F22" s="6">
        <v>6</v>
      </c>
      <c r="G22" s="6">
        <v>4</v>
      </c>
      <c r="H22" s="6">
        <v>2</v>
      </c>
      <c r="I22" s="6">
        <v>1</v>
      </c>
      <c r="J22" s="6">
        <v>2</v>
      </c>
      <c r="K22" s="6">
        <v>31</v>
      </c>
      <c r="L22" s="6">
        <v>24</v>
      </c>
      <c r="M22" s="6">
        <v>53</v>
      </c>
      <c r="N22" s="6">
        <v>33</v>
      </c>
      <c r="O22" s="49">
        <f>IF(D22&gt;0, SUM((D22/E22)*90), 0)</f>
        <v>4.2837338262476896</v>
      </c>
      <c r="P22" s="38">
        <f>IF(N22&gt;0, SUM(D22/N22),0)</f>
        <v>3.1212121212121211</v>
      </c>
      <c r="Q22" s="38">
        <f>IF(F22&gt;0, SUM((F22/E22)*90), 0)</f>
        <v>0.24953789279112754</v>
      </c>
      <c r="R22" s="38">
        <f>IF(N22&gt;0, SUM(F22/N22),0)</f>
        <v>0.18181818181818182</v>
      </c>
      <c r="S22" s="38">
        <f>IF(J22&gt;0, SUM((J22/E22)*90), 0)</f>
        <v>8.3179297597042512E-2</v>
      </c>
      <c r="T22" s="38">
        <f>IF(N22&gt;0, SUM(J22/N22),0)</f>
        <v>6.0606060606060608E-2</v>
      </c>
      <c r="U22" s="38">
        <f>IF(K22&gt;0, SUM((K22/E22)*90), 0)</f>
        <v>1.289279112754159</v>
      </c>
      <c r="V22" s="39">
        <f>IF(N22&gt;0, SUM(K22/N22),0)</f>
        <v>0.93939393939393945</v>
      </c>
    </row>
    <row r="23" spans="1:22" x14ac:dyDescent="0.2">
      <c r="A23" s="18" t="s">
        <v>513</v>
      </c>
      <c r="B23" s="6" t="s">
        <v>388</v>
      </c>
      <c r="C23" s="6" t="s">
        <v>17</v>
      </c>
      <c r="D23" s="6">
        <v>103</v>
      </c>
      <c r="E23" s="6">
        <v>2107</v>
      </c>
      <c r="F23" s="6">
        <v>8</v>
      </c>
      <c r="G23" s="6">
        <v>2</v>
      </c>
      <c r="H23" s="6">
        <v>2</v>
      </c>
      <c r="I23" s="6">
        <v>0</v>
      </c>
      <c r="J23" s="6">
        <v>4</v>
      </c>
      <c r="K23" s="6">
        <v>23</v>
      </c>
      <c r="L23" s="6">
        <v>21</v>
      </c>
      <c r="M23" s="6">
        <v>39</v>
      </c>
      <c r="N23" s="6">
        <v>30</v>
      </c>
      <c r="O23" s="45">
        <f>IF(D23&gt;0, SUM((D23/E23)*90), 0)</f>
        <v>4.3996203132415754</v>
      </c>
      <c r="P23" s="38">
        <f>IF(N23&gt;0, SUM(D23/N23),0)</f>
        <v>3.4333333333333331</v>
      </c>
      <c r="Q23" s="38">
        <f>IF(F23&gt;0, SUM((F23/E23)*90), 0)</f>
        <v>0.34171808258186998</v>
      </c>
      <c r="R23" s="38">
        <f>IF(N23&gt;0, SUM(F23/N23),0)</f>
        <v>0.26666666666666666</v>
      </c>
      <c r="S23" s="38">
        <f>IF(J23&gt;0, SUM((J23/E23)*90), 0)</f>
        <v>0.17085904129093499</v>
      </c>
      <c r="T23" s="38">
        <f>IF(N23&gt;0, SUM(J23/N23),0)</f>
        <v>0.13333333333333333</v>
      </c>
      <c r="U23" s="38">
        <f>IF(K23&gt;0, SUM((K23/E23)*90), 0)</f>
        <v>0.98243948742287612</v>
      </c>
      <c r="V23" s="39">
        <f>IF(N23&gt;0, SUM(K23/N23),0)</f>
        <v>0.76666666666666672</v>
      </c>
    </row>
    <row r="24" spans="1:22" x14ac:dyDescent="0.2">
      <c r="A24" s="18" t="s">
        <v>886</v>
      </c>
      <c r="B24" s="6" t="s">
        <v>887</v>
      </c>
      <c r="C24" s="6" t="s">
        <v>527</v>
      </c>
      <c r="D24" s="6">
        <v>102</v>
      </c>
      <c r="E24" s="6">
        <v>1506</v>
      </c>
      <c r="F24" s="6">
        <v>9</v>
      </c>
      <c r="G24" s="6">
        <v>4</v>
      </c>
      <c r="H24" s="6">
        <v>1</v>
      </c>
      <c r="I24" s="6">
        <v>0</v>
      </c>
      <c r="J24" s="6">
        <v>1</v>
      </c>
      <c r="K24" s="6">
        <v>20</v>
      </c>
      <c r="L24" s="6">
        <v>18</v>
      </c>
      <c r="M24" s="6">
        <v>39</v>
      </c>
      <c r="N24" s="6">
        <v>24</v>
      </c>
      <c r="O24" s="45">
        <f>IF(D24&gt;0, SUM((D24/E24)*90), 0)</f>
        <v>6.095617529880478</v>
      </c>
      <c r="P24" s="38">
        <f>IF(N24&gt;0, SUM(D24/N24),0)</f>
        <v>4.25</v>
      </c>
      <c r="Q24" s="38">
        <f>IF(F24&gt;0, SUM((F24/E24)*90), 0)</f>
        <v>0.53784860557768921</v>
      </c>
      <c r="R24" s="38">
        <f>IF(N24&gt;0, SUM(F24/N24),0)</f>
        <v>0.375</v>
      </c>
      <c r="S24" s="38">
        <f>IF(J24&gt;0, SUM((J24/E24)*90), 0)</f>
        <v>5.97609561752988E-2</v>
      </c>
      <c r="T24" s="38">
        <f>IF(N24&gt;0, SUM(J24/N24),0)</f>
        <v>4.1666666666666664E-2</v>
      </c>
      <c r="U24" s="38">
        <f>IF(K24&gt;0, SUM((K24/E24)*90), 0)</f>
        <v>1.1952191235059761</v>
      </c>
      <c r="V24" s="39">
        <f>IF(N24&gt;0, SUM(K24/N24),0)</f>
        <v>0.83333333333333337</v>
      </c>
    </row>
    <row r="25" spans="1:22" x14ac:dyDescent="0.2">
      <c r="A25" s="18" t="s">
        <v>339</v>
      </c>
      <c r="B25" s="6" t="s">
        <v>19</v>
      </c>
      <c r="C25" s="6" t="s">
        <v>17</v>
      </c>
      <c r="D25" s="6">
        <v>101</v>
      </c>
      <c r="E25" s="6">
        <v>1745</v>
      </c>
      <c r="F25" s="6">
        <v>9</v>
      </c>
      <c r="G25" s="6">
        <v>4</v>
      </c>
      <c r="H25" s="6">
        <v>1</v>
      </c>
      <c r="I25" s="6">
        <v>0</v>
      </c>
      <c r="J25" s="6">
        <v>11</v>
      </c>
      <c r="K25" s="6">
        <v>26</v>
      </c>
      <c r="L25" s="6">
        <v>13</v>
      </c>
      <c r="M25" s="6">
        <v>35</v>
      </c>
      <c r="N25" s="6">
        <v>26</v>
      </c>
      <c r="O25" s="49">
        <f>IF(D25&gt;0, SUM((D25/E25)*90), 0)</f>
        <v>5.2091690544412605</v>
      </c>
      <c r="P25" s="38">
        <f>IF(N25&gt;0, SUM(D25/N25),0)</f>
        <v>3.8846153846153846</v>
      </c>
      <c r="Q25" s="38">
        <f>IF(F25&gt;0, SUM((F25/E25)*90), 0)</f>
        <v>0.46418338108882518</v>
      </c>
      <c r="R25" s="38">
        <f>IF(N25&gt;0, SUM(F25/N25),0)</f>
        <v>0.34615384615384615</v>
      </c>
      <c r="S25" s="38">
        <f>IF(J25&gt;0, SUM((J25/E25)*90), 0)</f>
        <v>0.56733524355300857</v>
      </c>
      <c r="T25" s="38">
        <f>IF(N25&gt;0, SUM(J25/N25),0)</f>
        <v>0.42307692307692307</v>
      </c>
      <c r="U25" s="38">
        <f>IF(K25&gt;0, SUM((K25/E25)*90), 0)</f>
        <v>1.3409742120343839</v>
      </c>
      <c r="V25" s="39">
        <f>IF(N25&gt;0, SUM(K25/N25),0)</f>
        <v>1</v>
      </c>
    </row>
    <row r="26" spans="1:22" x14ac:dyDescent="0.2">
      <c r="A26" s="18" t="s">
        <v>256</v>
      </c>
      <c r="B26" s="6" t="s">
        <v>531</v>
      </c>
      <c r="C26" s="6" t="s">
        <v>527</v>
      </c>
      <c r="D26" s="6">
        <v>100</v>
      </c>
      <c r="E26" s="6">
        <v>1563</v>
      </c>
      <c r="F26" s="6">
        <v>7</v>
      </c>
      <c r="G26" s="6">
        <v>2</v>
      </c>
      <c r="H26" s="6">
        <v>3</v>
      </c>
      <c r="I26" s="6">
        <v>0</v>
      </c>
      <c r="J26" s="6">
        <v>12</v>
      </c>
      <c r="K26" s="6">
        <v>39</v>
      </c>
      <c r="L26" s="6">
        <v>5</v>
      </c>
      <c r="M26" s="6">
        <v>85</v>
      </c>
      <c r="N26" s="6">
        <v>32</v>
      </c>
      <c r="O26" s="45">
        <f>IF(D26&gt;0, SUM((D26/E26)*90), 0)</f>
        <v>5.7581573896353166</v>
      </c>
      <c r="P26" s="38">
        <f>IF(N26&gt;0, SUM(D26/N26),0)</f>
        <v>3.125</v>
      </c>
      <c r="Q26" s="38">
        <f>IF(F26&gt;0, SUM((F26/E26)*90), 0)</f>
        <v>0.4030710172744722</v>
      </c>
      <c r="R26" s="38">
        <f>IF(N26&gt;0, SUM(F26/N26),0)</f>
        <v>0.21875</v>
      </c>
      <c r="S26" s="38">
        <f>IF(J26&gt;0, SUM((J26/E26)*90), 0)</f>
        <v>0.69097888675623798</v>
      </c>
      <c r="T26" s="38">
        <f>IF(N26&gt;0, SUM(J26/N26),0)</f>
        <v>0.375</v>
      </c>
      <c r="U26" s="38">
        <f>IF(K26&gt;0, SUM((K26/E26)*90), 0)</f>
        <v>2.2456813819577732</v>
      </c>
      <c r="V26" s="39">
        <f>IF(N26&gt;0, SUM(K26/N26),0)</f>
        <v>1.21875</v>
      </c>
    </row>
    <row r="27" spans="1:22" x14ac:dyDescent="0.2">
      <c r="A27" s="18" t="s">
        <v>249</v>
      </c>
      <c r="B27" s="6" t="s">
        <v>250</v>
      </c>
      <c r="C27" s="6" t="s">
        <v>86</v>
      </c>
      <c r="D27" s="6">
        <v>99</v>
      </c>
      <c r="E27" s="6">
        <v>1744</v>
      </c>
      <c r="F27" s="6">
        <v>7</v>
      </c>
      <c r="G27" s="6">
        <v>3</v>
      </c>
      <c r="H27" s="6">
        <v>2</v>
      </c>
      <c r="I27" s="6">
        <v>0</v>
      </c>
      <c r="J27" s="6">
        <v>1</v>
      </c>
      <c r="K27" s="6">
        <v>29</v>
      </c>
      <c r="L27" s="6">
        <v>17</v>
      </c>
      <c r="M27" s="6">
        <v>77</v>
      </c>
      <c r="N27" s="6">
        <v>26</v>
      </c>
      <c r="O27" s="49">
        <f>IF(D27&gt;0, SUM((D27/E27)*90), 0)</f>
        <v>5.1089449541284404</v>
      </c>
      <c r="P27" s="38">
        <f>IF(N27&gt;0, SUM(D27/N27),0)</f>
        <v>3.8076923076923075</v>
      </c>
      <c r="Q27" s="38">
        <f>IF(F27&gt;0, SUM((F27/E27)*90), 0)</f>
        <v>0.36123853211009177</v>
      </c>
      <c r="R27" s="38">
        <f>IF(N27&gt;0, SUM(F27/N27),0)</f>
        <v>0.26923076923076922</v>
      </c>
      <c r="S27" s="38">
        <f>IF(J27&gt;0, SUM((J27/E27)*90), 0)</f>
        <v>5.1605504587155966E-2</v>
      </c>
      <c r="T27" s="38">
        <f>IF(N27&gt;0, SUM(J27/N27),0)</f>
        <v>3.8461538461538464E-2</v>
      </c>
      <c r="U27" s="38">
        <f>IF(K27&gt;0, SUM((K27/E27)*90), 0)</f>
        <v>1.496559633027523</v>
      </c>
      <c r="V27" s="39">
        <f>IF(N27&gt;0, SUM(K27/N27),0)</f>
        <v>1.1153846153846154</v>
      </c>
    </row>
    <row r="28" spans="1:22" x14ac:dyDescent="0.2">
      <c r="A28" s="18" t="s">
        <v>737</v>
      </c>
      <c r="B28" s="6" t="s">
        <v>738</v>
      </c>
      <c r="C28" s="6" t="s">
        <v>182</v>
      </c>
      <c r="D28" s="6">
        <v>99</v>
      </c>
      <c r="E28" s="6">
        <v>1528</v>
      </c>
      <c r="F28" s="6">
        <v>11</v>
      </c>
      <c r="G28" s="6">
        <v>2</v>
      </c>
      <c r="H28" s="6">
        <v>5</v>
      </c>
      <c r="I28" s="6">
        <v>0</v>
      </c>
      <c r="J28" s="6">
        <v>2</v>
      </c>
      <c r="K28" s="6">
        <v>22</v>
      </c>
      <c r="L28" s="6">
        <v>4</v>
      </c>
      <c r="M28" s="6">
        <v>34</v>
      </c>
      <c r="N28" s="6">
        <v>19</v>
      </c>
      <c r="O28" s="45">
        <f>IF(D28&gt;0, SUM((D28/E28)*90), 0)</f>
        <v>5.8311518324607334</v>
      </c>
      <c r="P28" s="38">
        <f>IF(N28&gt;0, SUM(D28/N28),0)</f>
        <v>5.2105263157894735</v>
      </c>
      <c r="Q28" s="38">
        <f>IF(F28&gt;0, SUM((F28/E28)*90), 0)</f>
        <v>0.64790575916230364</v>
      </c>
      <c r="R28" s="38">
        <f>IF(N28&gt;0, SUM(F28/N28),0)</f>
        <v>0.57894736842105265</v>
      </c>
      <c r="S28" s="38">
        <f>IF(J28&gt;0, SUM((J28/E28)*90), 0)</f>
        <v>0.11780104712041886</v>
      </c>
      <c r="T28" s="38">
        <f>IF(N28&gt;0, SUM(J28/N28),0)</f>
        <v>0.10526315789473684</v>
      </c>
      <c r="U28" s="38">
        <f>IF(K28&gt;0, SUM((K28/E28)*90), 0)</f>
        <v>1.2958115183246073</v>
      </c>
      <c r="V28" s="39">
        <f>IF(N28&gt;0, SUM(K28/N28),0)</f>
        <v>1.1578947368421053</v>
      </c>
    </row>
    <row r="29" spans="1:22" x14ac:dyDescent="0.2">
      <c r="A29" s="18" t="s">
        <v>557</v>
      </c>
      <c r="B29" s="6" t="s">
        <v>558</v>
      </c>
      <c r="C29" s="6" t="s">
        <v>527</v>
      </c>
      <c r="D29" s="6">
        <v>97</v>
      </c>
      <c r="E29" s="6">
        <v>1190</v>
      </c>
      <c r="F29" s="6">
        <v>10</v>
      </c>
      <c r="G29" s="6">
        <v>2</v>
      </c>
      <c r="H29" s="6">
        <v>1</v>
      </c>
      <c r="I29" s="6">
        <v>0</v>
      </c>
      <c r="J29" s="6">
        <v>1</v>
      </c>
      <c r="K29" s="6">
        <v>12</v>
      </c>
      <c r="L29" s="6">
        <v>12</v>
      </c>
      <c r="M29" s="6">
        <v>45</v>
      </c>
      <c r="N29" s="6">
        <v>30</v>
      </c>
      <c r="O29" s="49">
        <f>IF(D29&gt;0, SUM((D29/E29)*90), 0)</f>
        <v>7.3361344537815132</v>
      </c>
      <c r="P29" s="38">
        <f>IF(N29&gt;0, SUM(D29/N29),0)</f>
        <v>3.2333333333333334</v>
      </c>
      <c r="Q29" s="38">
        <f>IF(F29&gt;0, SUM((F29/E29)*90), 0)</f>
        <v>0.75630252100840334</v>
      </c>
      <c r="R29" s="38">
        <f>IF(N29&gt;0, SUM(F29/N29),0)</f>
        <v>0.33333333333333331</v>
      </c>
      <c r="S29" s="38">
        <f>IF(J29&gt;0, SUM((J29/E29)*90), 0)</f>
        <v>7.5630252100840345E-2</v>
      </c>
      <c r="T29" s="38">
        <f>IF(N29&gt;0, SUM(J29/N29),0)</f>
        <v>3.3333333333333333E-2</v>
      </c>
      <c r="U29" s="38">
        <f>IF(K29&gt;0, SUM((K29/E29)*90), 0)</f>
        <v>0.90756302521008414</v>
      </c>
      <c r="V29" s="39">
        <f>IF(N29&gt;0, SUM(K29/N29),0)</f>
        <v>0.4</v>
      </c>
    </row>
    <row r="30" spans="1:22" x14ac:dyDescent="0.2">
      <c r="A30" s="18" t="s">
        <v>787</v>
      </c>
      <c r="B30" s="6" t="s">
        <v>788</v>
      </c>
      <c r="C30" s="6" t="s">
        <v>94</v>
      </c>
      <c r="D30" s="6">
        <v>93</v>
      </c>
      <c r="E30" s="6">
        <v>1804</v>
      </c>
      <c r="F30" s="6">
        <v>6</v>
      </c>
      <c r="G30" s="6">
        <v>3</v>
      </c>
      <c r="H30" s="6">
        <v>1</v>
      </c>
      <c r="I30" s="6">
        <v>0</v>
      </c>
      <c r="J30" s="6">
        <v>4</v>
      </c>
      <c r="K30" s="6">
        <v>16</v>
      </c>
      <c r="L30" s="6">
        <v>20</v>
      </c>
      <c r="M30" s="6">
        <v>44</v>
      </c>
      <c r="N30" s="6">
        <v>30</v>
      </c>
      <c r="O30" s="45">
        <f>IF(D30&gt;0, SUM((D30/E30)*90), 0)</f>
        <v>4.6396895787139689</v>
      </c>
      <c r="P30" s="38">
        <f>IF(N30&gt;0, SUM(D30/N30),0)</f>
        <v>3.1</v>
      </c>
      <c r="Q30" s="38">
        <f>IF(F30&gt;0, SUM((F30/E30)*90), 0)</f>
        <v>0.29933481152993346</v>
      </c>
      <c r="R30" s="38">
        <f>IF(N30&gt;0, SUM(F30/N30),0)</f>
        <v>0.2</v>
      </c>
      <c r="S30" s="38">
        <f>IF(J30&gt;0, SUM((J30/E30)*90), 0)</f>
        <v>0.19955654101995565</v>
      </c>
      <c r="T30" s="38">
        <f>IF(N30&gt;0, SUM(J30/N30),0)</f>
        <v>0.13333333333333333</v>
      </c>
      <c r="U30" s="38">
        <f>IF(K30&gt;0, SUM((K30/E30)*90), 0)</f>
        <v>0.79822616407982261</v>
      </c>
      <c r="V30" s="39">
        <f>IF(N30&gt;0, SUM(K30/N30),0)</f>
        <v>0.53333333333333333</v>
      </c>
    </row>
    <row r="31" spans="1:22" x14ac:dyDescent="0.2">
      <c r="A31" s="18" t="s">
        <v>180</v>
      </c>
      <c r="B31" s="6" t="s">
        <v>181</v>
      </c>
      <c r="C31" s="6" t="s">
        <v>182</v>
      </c>
      <c r="D31" s="6">
        <v>91</v>
      </c>
      <c r="E31" s="6">
        <v>2101</v>
      </c>
      <c r="F31" s="6">
        <v>2</v>
      </c>
      <c r="G31" s="6">
        <v>5</v>
      </c>
      <c r="H31" s="6">
        <v>3</v>
      </c>
      <c r="I31" s="6">
        <v>0</v>
      </c>
      <c r="J31" s="6">
        <v>14</v>
      </c>
      <c r="K31" s="6">
        <v>28</v>
      </c>
      <c r="L31" s="6">
        <v>27</v>
      </c>
      <c r="M31" s="6">
        <v>111</v>
      </c>
      <c r="N31" s="6">
        <v>35</v>
      </c>
      <c r="O31" s="49">
        <f>IF(D31&gt;0, SUM((D31/E31)*90), 0)</f>
        <v>3.8981437410756787</v>
      </c>
      <c r="P31" s="38">
        <f>IF(N31&gt;0, SUM(D31/N31),0)</f>
        <v>2.6</v>
      </c>
      <c r="Q31" s="38">
        <f>IF(F31&gt;0, SUM((F31/E31)*90), 0)</f>
        <v>8.5673488814850068E-2</v>
      </c>
      <c r="R31" s="38">
        <f>IF(N31&gt;0, SUM(F31/N31),0)</f>
        <v>5.7142857142857141E-2</v>
      </c>
      <c r="S31" s="38">
        <f>IF(J31&gt;0, SUM((J31/E31)*90), 0)</f>
        <v>0.59971442170395051</v>
      </c>
      <c r="T31" s="38">
        <f>IF(N31&gt;0, SUM(J31/N31),0)</f>
        <v>0.4</v>
      </c>
      <c r="U31" s="38">
        <f>IF(K31&gt;0, SUM((K31/E31)*90), 0)</f>
        <v>1.199428843407901</v>
      </c>
      <c r="V31" s="39">
        <f>IF(N31&gt;0, SUM(K31/N31),0)</f>
        <v>0.8</v>
      </c>
    </row>
    <row r="32" spans="1:22" x14ac:dyDescent="0.2">
      <c r="A32" s="18" t="s">
        <v>244</v>
      </c>
      <c r="B32" s="6" t="s">
        <v>215</v>
      </c>
      <c r="C32" s="6" t="s">
        <v>13</v>
      </c>
      <c r="D32" s="6">
        <v>89</v>
      </c>
      <c r="E32" s="6">
        <v>1425</v>
      </c>
      <c r="F32" s="6">
        <v>8</v>
      </c>
      <c r="G32" s="6">
        <v>2</v>
      </c>
      <c r="H32" s="6">
        <v>1</v>
      </c>
      <c r="I32" s="6">
        <v>0</v>
      </c>
      <c r="J32" s="6">
        <v>2</v>
      </c>
      <c r="K32" s="6">
        <v>21</v>
      </c>
      <c r="L32" s="6">
        <v>22</v>
      </c>
      <c r="M32" s="6">
        <v>38</v>
      </c>
      <c r="N32" s="6">
        <v>25</v>
      </c>
      <c r="O32" s="45">
        <f>IF(D32&gt;0, SUM((D32/E32)*90), 0)</f>
        <v>5.621052631578948</v>
      </c>
      <c r="P32" s="38">
        <f>IF(N32&gt;0, SUM(D32/N32),0)</f>
        <v>3.56</v>
      </c>
      <c r="Q32" s="38">
        <f>IF(F32&gt;0, SUM((F32/E32)*90), 0)</f>
        <v>0.50526315789473686</v>
      </c>
      <c r="R32" s="38">
        <f>IF(N32&gt;0, SUM(F32/N32),0)</f>
        <v>0.32</v>
      </c>
      <c r="S32" s="38">
        <f>IF(J32&gt;0, SUM((J32/E32)*90), 0)</f>
        <v>0.12631578947368421</v>
      </c>
      <c r="T32" s="38">
        <f>IF(N32&gt;0, SUM(J32/N32),0)</f>
        <v>0.08</v>
      </c>
      <c r="U32" s="38">
        <f>IF(K32&gt;0, SUM((K32/E32)*90), 0)</f>
        <v>1.3263157894736841</v>
      </c>
      <c r="V32" s="39">
        <f>IF(N32&gt;0, SUM(K32/N32),0)</f>
        <v>0.84</v>
      </c>
    </row>
    <row r="33" spans="1:22" x14ac:dyDescent="0.2">
      <c r="A33" s="18" t="s">
        <v>25</v>
      </c>
      <c r="B33" s="6" t="s">
        <v>223</v>
      </c>
      <c r="C33" s="6" t="s">
        <v>50</v>
      </c>
      <c r="D33" s="6">
        <v>87</v>
      </c>
      <c r="E33" s="6">
        <v>1952</v>
      </c>
      <c r="F33" s="6">
        <v>7</v>
      </c>
      <c r="G33" s="6">
        <v>3</v>
      </c>
      <c r="H33" s="6">
        <v>3</v>
      </c>
      <c r="I33" s="6">
        <v>1</v>
      </c>
      <c r="J33" s="6">
        <v>2</v>
      </c>
      <c r="K33" s="6">
        <v>19</v>
      </c>
      <c r="L33" s="6">
        <v>27</v>
      </c>
      <c r="M33" s="6">
        <v>66</v>
      </c>
      <c r="N33" s="6">
        <v>26</v>
      </c>
      <c r="O33" s="49">
        <f>IF(D33&gt;0, SUM((D33/E33)*90), 0)</f>
        <v>4.0112704918032787</v>
      </c>
      <c r="P33" s="38">
        <f>IF(N33&gt;0, SUM(D33/N33),0)</f>
        <v>3.3461538461538463</v>
      </c>
      <c r="Q33" s="38">
        <f>IF(F33&gt;0, SUM((F33/E33)*90), 0)</f>
        <v>0.32274590163934425</v>
      </c>
      <c r="R33" s="38">
        <f>IF(N33&gt;0, SUM(F33/N33),0)</f>
        <v>0.26923076923076922</v>
      </c>
      <c r="S33" s="38">
        <f>IF(J33&gt;0, SUM((J33/E33)*90), 0)</f>
        <v>9.2213114754098366E-2</v>
      </c>
      <c r="T33" s="38">
        <f>IF(N33&gt;0, SUM(J33/N33),0)</f>
        <v>7.6923076923076927E-2</v>
      </c>
      <c r="U33" s="38">
        <f>IF(K33&gt;0, SUM((K33/E33)*90), 0)</f>
        <v>0.87602459016393441</v>
      </c>
      <c r="V33" s="39">
        <f>IF(N33&gt;0, SUM(K33/N33),0)</f>
        <v>0.73076923076923073</v>
      </c>
    </row>
    <row r="34" spans="1:22" x14ac:dyDescent="0.2">
      <c r="A34" s="18" t="s">
        <v>849</v>
      </c>
      <c r="B34" s="6" t="s">
        <v>850</v>
      </c>
      <c r="C34" s="6" t="s">
        <v>24</v>
      </c>
      <c r="D34" s="6">
        <v>82</v>
      </c>
      <c r="E34" s="6">
        <v>2058</v>
      </c>
      <c r="F34" s="6">
        <v>1</v>
      </c>
      <c r="G34" s="6">
        <v>2</v>
      </c>
      <c r="H34" s="6">
        <v>3</v>
      </c>
      <c r="I34" s="6">
        <v>0</v>
      </c>
      <c r="J34" s="6">
        <v>38</v>
      </c>
      <c r="K34" s="6">
        <v>27</v>
      </c>
      <c r="L34" s="6">
        <v>13</v>
      </c>
      <c r="M34" s="6">
        <v>115</v>
      </c>
      <c r="N34" s="6">
        <v>32</v>
      </c>
      <c r="O34" s="45">
        <f>IF(D34&gt;0, SUM((D34/E34)*90), 0)</f>
        <v>3.5860058309037899</v>
      </c>
      <c r="P34" s="38">
        <f>IF(N34&gt;0, SUM(D34/N34),0)</f>
        <v>2.5625</v>
      </c>
      <c r="Q34" s="38">
        <f>IF(F34&gt;0, SUM((F34/E34)*90), 0)</f>
        <v>4.3731778425655975E-2</v>
      </c>
      <c r="R34" s="38">
        <f>IF(N34&gt;0, SUM(F34/N34),0)</f>
        <v>3.125E-2</v>
      </c>
      <c r="S34" s="38">
        <f>IF(J34&gt;0, SUM((J34/E34)*90), 0)</f>
        <v>1.661807580174927</v>
      </c>
      <c r="T34" s="38">
        <f>IF(N34&gt;0, SUM(J34/N34),0)</f>
        <v>1.1875</v>
      </c>
      <c r="U34" s="38">
        <f>IF(K34&gt;0, SUM((K34/E34)*90), 0)</f>
        <v>1.1807580174927115</v>
      </c>
      <c r="V34" s="39">
        <f>IF(N34&gt;0, SUM(K34/N34),0)</f>
        <v>0.84375</v>
      </c>
    </row>
    <row r="35" spans="1:22" x14ac:dyDescent="0.2">
      <c r="A35" s="18" t="s">
        <v>35</v>
      </c>
      <c r="B35" s="6" t="s">
        <v>36</v>
      </c>
      <c r="C35" s="6" t="s">
        <v>6</v>
      </c>
      <c r="D35" s="6">
        <v>80</v>
      </c>
      <c r="E35" s="6">
        <v>1516</v>
      </c>
      <c r="F35" s="6">
        <v>7</v>
      </c>
      <c r="G35" s="6">
        <v>4</v>
      </c>
      <c r="H35" s="6">
        <v>4</v>
      </c>
      <c r="I35" s="6">
        <v>0</v>
      </c>
      <c r="J35" s="6">
        <v>14</v>
      </c>
      <c r="K35" s="6">
        <v>24</v>
      </c>
      <c r="L35" s="6">
        <v>12</v>
      </c>
      <c r="M35" s="6">
        <v>56</v>
      </c>
      <c r="N35" s="6">
        <v>17</v>
      </c>
      <c r="O35" s="49">
        <f>IF(D35&gt;0, SUM((D35/E35)*90), 0)</f>
        <v>4.7493403693931402</v>
      </c>
      <c r="P35" s="38">
        <f>IF(N35&gt;0, SUM(D35/N35),0)</f>
        <v>4.7058823529411766</v>
      </c>
      <c r="Q35" s="38">
        <f>IF(F35&gt;0, SUM((F35/E35)*90), 0)</f>
        <v>0.41556728232189977</v>
      </c>
      <c r="R35" s="38">
        <f>IF(N35&gt;0, SUM(F35/N35),0)</f>
        <v>0.41176470588235292</v>
      </c>
      <c r="S35" s="38">
        <f>IF(J35&gt;0, SUM((J35/E35)*90), 0)</f>
        <v>0.83113456464379953</v>
      </c>
      <c r="T35" s="38">
        <f>IF(N35&gt;0, SUM(J35/N35),0)</f>
        <v>0.82352941176470584</v>
      </c>
      <c r="U35" s="38">
        <f>IF(K35&gt;0, SUM((K35/E35)*90), 0)</f>
        <v>1.4248021108179421</v>
      </c>
      <c r="V35" s="39">
        <f>IF(N35&gt;0, SUM(K35/N35),0)</f>
        <v>1.411764705882353</v>
      </c>
    </row>
    <row r="36" spans="1:22" x14ac:dyDescent="0.2">
      <c r="A36" s="18" t="s">
        <v>462</v>
      </c>
      <c r="B36" s="6" t="s">
        <v>463</v>
      </c>
      <c r="C36" s="6" t="s">
        <v>437</v>
      </c>
      <c r="D36" s="6">
        <v>76</v>
      </c>
      <c r="E36" s="6">
        <v>1389</v>
      </c>
      <c r="F36" s="6">
        <v>5</v>
      </c>
      <c r="G36" s="6">
        <v>1</v>
      </c>
      <c r="H36" s="6">
        <v>2</v>
      </c>
      <c r="I36" s="6">
        <v>0</v>
      </c>
      <c r="J36" s="6">
        <v>6</v>
      </c>
      <c r="K36" s="6">
        <v>21</v>
      </c>
      <c r="L36" s="6">
        <v>19</v>
      </c>
      <c r="M36" s="6">
        <v>59</v>
      </c>
      <c r="N36" s="6">
        <v>26</v>
      </c>
      <c r="O36" s="45">
        <f>IF(D36&gt;0, SUM((D36/E36)*90), 0)</f>
        <v>4.9244060475161984</v>
      </c>
      <c r="P36" s="38">
        <f>IF(N36&gt;0, SUM(D36/N36),0)</f>
        <v>2.9230769230769229</v>
      </c>
      <c r="Q36" s="38">
        <f>IF(F36&gt;0, SUM((F36/E36)*90), 0)</f>
        <v>0.32397408207343414</v>
      </c>
      <c r="R36" s="38">
        <f>IF(N36&gt;0, SUM(F36/N36),0)</f>
        <v>0.19230769230769232</v>
      </c>
      <c r="S36" s="38">
        <f>IF(J36&gt;0, SUM((J36/E36)*90), 0)</f>
        <v>0.38876889848812096</v>
      </c>
      <c r="T36" s="38">
        <f>IF(N36&gt;0, SUM(J36/N36),0)</f>
        <v>0.23076923076923078</v>
      </c>
      <c r="U36" s="38">
        <f>IF(K36&gt;0, SUM((K36/E36)*90), 0)</f>
        <v>1.3606911447084233</v>
      </c>
      <c r="V36" s="39">
        <f>IF(N36&gt;0, SUM(K36/N36),0)</f>
        <v>0.80769230769230771</v>
      </c>
    </row>
    <row r="37" spans="1:22" x14ac:dyDescent="0.2">
      <c r="A37" s="18" t="s">
        <v>598</v>
      </c>
      <c r="B37" s="6" t="s">
        <v>599</v>
      </c>
      <c r="C37" s="6" t="s">
        <v>568</v>
      </c>
      <c r="D37" s="6">
        <v>74</v>
      </c>
      <c r="E37" s="6">
        <v>1149</v>
      </c>
      <c r="F37" s="6">
        <v>8</v>
      </c>
      <c r="G37" s="6">
        <v>2</v>
      </c>
      <c r="H37" s="6">
        <v>3</v>
      </c>
      <c r="I37" s="6">
        <v>0</v>
      </c>
      <c r="J37" s="6">
        <v>2</v>
      </c>
      <c r="K37" s="6">
        <v>7</v>
      </c>
      <c r="L37" s="6">
        <v>17</v>
      </c>
      <c r="M37" s="6">
        <v>24</v>
      </c>
      <c r="N37" s="6">
        <v>16</v>
      </c>
      <c r="O37" s="49">
        <f>IF(D37&gt;0, SUM((D37/E37)*90), 0)</f>
        <v>5.7963446475195823</v>
      </c>
      <c r="P37" s="38">
        <f>IF(N37&gt;0, SUM(D37/N37),0)</f>
        <v>4.625</v>
      </c>
      <c r="Q37" s="38">
        <f>IF(F37&gt;0, SUM((F37/E37)*90), 0)</f>
        <v>0.62663185378590081</v>
      </c>
      <c r="R37" s="38">
        <f>IF(N37&gt;0, SUM(F37/N37),0)</f>
        <v>0.5</v>
      </c>
      <c r="S37" s="38">
        <f>IF(J37&gt;0, SUM((J37/E37)*90), 0)</f>
        <v>0.1566579634464752</v>
      </c>
      <c r="T37" s="38">
        <f>IF(N37&gt;0, SUM(J37/N37),0)</f>
        <v>0.125</v>
      </c>
      <c r="U37" s="38">
        <f>IF(K37&gt;0, SUM((K37/E37)*90), 0)</f>
        <v>0.54830287206266326</v>
      </c>
      <c r="V37" s="39">
        <f>IF(N37&gt;0, SUM(K37/N37),0)</f>
        <v>0.4375</v>
      </c>
    </row>
    <row r="38" spans="1:22" x14ac:dyDescent="0.2">
      <c r="A38" s="18" t="s">
        <v>309</v>
      </c>
      <c r="B38" s="6" t="s">
        <v>310</v>
      </c>
      <c r="C38" s="6" t="s">
        <v>289</v>
      </c>
      <c r="D38" s="6">
        <v>72</v>
      </c>
      <c r="E38" s="6">
        <v>1270</v>
      </c>
      <c r="F38" s="6">
        <v>3</v>
      </c>
      <c r="G38" s="6">
        <v>3</v>
      </c>
      <c r="H38" s="6">
        <v>0</v>
      </c>
      <c r="I38" s="6">
        <v>0</v>
      </c>
      <c r="J38" s="6">
        <v>7</v>
      </c>
      <c r="K38" s="6">
        <v>24</v>
      </c>
      <c r="L38" s="6">
        <v>23</v>
      </c>
      <c r="M38" s="6">
        <v>38</v>
      </c>
      <c r="N38" s="6">
        <v>26</v>
      </c>
      <c r="O38" s="45">
        <f>IF(D38&gt;0, SUM((D38/E38)*90), 0)</f>
        <v>5.1023622047244093</v>
      </c>
      <c r="P38" s="38">
        <f>IF(N38&gt;0, SUM(D38/N38),0)</f>
        <v>2.7692307692307692</v>
      </c>
      <c r="Q38" s="38">
        <f>IF(F38&gt;0, SUM((F38/E38)*90), 0)</f>
        <v>0.2125984251968504</v>
      </c>
      <c r="R38" s="38">
        <f>IF(N38&gt;0, SUM(F38/N38),0)</f>
        <v>0.11538461538461539</v>
      </c>
      <c r="S38" s="38">
        <f>IF(J38&gt;0, SUM((J38/E38)*90), 0)</f>
        <v>0.49606299212598426</v>
      </c>
      <c r="T38" s="38">
        <f>IF(N38&gt;0, SUM(J38/N38),0)</f>
        <v>0.26923076923076922</v>
      </c>
      <c r="U38" s="38">
        <f>IF(K38&gt;0, SUM((K38/E38)*90), 0)</f>
        <v>1.7007874015748032</v>
      </c>
      <c r="V38" s="39">
        <f>IF(N38&gt;0, SUM(K38/N38),0)</f>
        <v>0.92307692307692313</v>
      </c>
    </row>
    <row r="39" spans="1:22" x14ac:dyDescent="0.2">
      <c r="A39" s="18" t="s">
        <v>628</v>
      </c>
      <c r="B39" s="6" t="s">
        <v>629</v>
      </c>
      <c r="C39" s="6" t="s">
        <v>594</v>
      </c>
      <c r="D39" s="6">
        <v>71</v>
      </c>
      <c r="E39" s="6">
        <v>1582</v>
      </c>
      <c r="F39" s="6">
        <v>4</v>
      </c>
      <c r="G39" s="6">
        <v>2</v>
      </c>
      <c r="H39" s="6">
        <v>4</v>
      </c>
      <c r="I39" s="6">
        <v>0</v>
      </c>
      <c r="J39" s="6">
        <v>9</v>
      </c>
      <c r="K39" s="6">
        <v>14</v>
      </c>
      <c r="L39" s="6">
        <v>38</v>
      </c>
      <c r="M39" s="6">
        <v>79</v>
      </c>
      <c r="N39" s="6">
        <v>24</v>
      </c>
      <c r="O39" s="45">
        <f>IF(D39&gt;0, SUM((D39/E39)*90), 0)</f>
        <v>4.0391908975979778</v>
      </c>
      <c r="P39" s="38">
        <f>IF(N39&gt;0, SUM(D39/N39),0)</f>
        <v>2.9583333333333335</v>
      </c>
      <c r="Q39" s="38">
        <f>IF(F39&gt;0, SUM((F39/E39)*90), 0)</f>
        <v>0.22756005056890014</v>
      </c>
      <c r="R39" s="38">
        <f>IF(N39&gt;0, SUM(F39/N39),0)</f>
        <v>0.16666666666666666</v>
      </c>
      <c r="S39" s="38">
        <f>IF(J39&gt;0, SUM((J39/E39)*90), 0)</f>
        <v>0.51201011378002526</v>
      </c>
      <c r="T39" s="38">
        <f>IF(N39&gt;0, SUM(J39/N39),0)</f>
        <v>0.375</v>
      </c>
      <c r="U39" s="38">
        <f>IF(K39&gt;0, SUM((K39/E39)*90), 0)</f>
        <v>0.79646017699115046</v>
      </c>
      <c r="V39" s="39">
        <f>IF(N39&gt;0, SUM(K39/N39),0)</f>
        <v>0.58333333333333337</v>
      </c>
    </row>
    <row r="40" spans="1:22" x14ac:dyDescent="0.2">
      <c r="A40" s="18" t="s">
        <v>624</v>
      </c>
      <c r="B40" s="6" t="s">
        <v>625</v>
      </c>
      <c r="C40" s="6" t="s">
        <v>372</v>
      </c>
      <c r="D40" s="6">
        <v>71</v>
      </c>
      <c r="E40" s="6">
        <v>1186</v>
      </c>
      <c r="F40" s="6">
        <v>5</v>
      </c>
      <c r="G40" s="6">
        <v>1</v>
      </c>
      <c r="H40" s="6">
        <v>3</v>
      </c>
      <c r="I40" s="6">
        <v>0</v>
      </c>
      <c r="J40" s="6">
        <v>1</v>
      </c>
      <c r="K40" s="6">
        <v>8</v>
      </c>
      <c r="L40" s="6">
        <v>23</v>
      </c>
      <c r="M40" s="6">
        <v>39</v>
      </c>
      <c r="N40" s="6">
        <v>29</v>
      </c>
      <c r="O40" s="49">
        <f>IF(D40&gt;0, SUM((D40/E40)*90), 0)</f>
        <v>5.3878583473861719</v>
      </c>
      <c r="P40" s="38">
        <f>IF(N40&gt;0, SUM(D40/N40),0)</f>
        <v>2.4482758620689653</v>
      </c>
      <c r="Q40" s="38">
        <f>IF(F40&gt;0, SUM((F40/E40)*90), 0)</f>
        <v>0.37942664418212479</v>
      </c>
      <c r="R40" s="38">
        <f>IF(N40&gt;0, SUM(F40/N40),0)</f>
        <v>0.17241379310344829</v>
      </c>
      <c r="S40" s="38">
        <f>IF(J40&gt;0, SUM((J40/E40)*90), 0)</f>
        <v>7.5885328836424959E-2</v>
      </c>
      <c r="T40" s="38">
        <f>IF(N40&gt;0, SUM(J40/N40),0)</f>
        <v>3.4482758620689655E-2</v>
      </c>
      <c r="U40" s="38">
        <f>IF(K40&gt;0, SUM((K40/E40)*90), 0)</f>
        <v>0.60708263069139967</v>
      </c>
      <c r="V40" s="39">
        <f>IF(N40&gt;0, SUM(K40/N40),0)</f>
        <v>0.27586206896551724</v>
      </c>
    </row>
    <row r="41" spans="1:22" x14ac:dyDescent="0.2">
      <c r="A41" s="18" t="s">
        <v>785</v>
      </c>
      <c r="B41" s="6" t="s">
        <v>786</v>
      </c>
      <c r="C41" s="6" t="s">
        <v>94</v>
      </c>
      <c r="D41" s="6">
        <v>69</v>
      </c>
      <c r="E41" s="6">
        <v>1204</v>
      </c>
      <c r="F41" s="6">
        <v>4</v>
      </c>
      <c r="G41" s="6">
        <v>2</v>
      </c>
      <c r="H41" s="6">
        <v>2</v>
      </c>
      <c r="I41" s="6">
        <v>0</v>
      </c>
      <c r="J41" s="6">
        <v>5</v>
      </c>
      <c r="K41" s="6">
        <v>22</v>
      </c>
      <c r="L41" s="6">
        <v>17</v>
      </c>
      <c r="M41" s="6">
        <v>72</v>
      </c>
      <c r="N41" s="6">
        <v>29</v>
      </c>
      <c r="O41" s="49">
        <f>IF(D41&gt;0, SUM((D41/E41)*90), 0)</f>
        <v>5.1578073089700993</v>
      </c>
      <c r="P41" s="38">
        <f>IF(N41&gt;0, SUM(D41/N41),0)</f>
        <v>2.3793103448275863</v>
      </c>
      <c r="Q41" s="38">
        <f>IF(F41&gt;0, SUM((F41/E41)*90), 0)</f>
        <v>0.29900332225913623</v>
      </c>
      <c r="R41" s="38">
        <f>IF(N41&gt;0, SUM(F41/N41),0)</f>
        <v>0.13793103448275862</v>
      </c>
      <c r="S41" s="38">
        <f>IF(J41&gt;0, SUM((J41/E41)*90), 0)</f>
        <v>0.37375415282392027</v>
      </c>
      <c r="T41" s="38">
        <f>IF(N41&gt;0, SUM(J41/N41),0)</f>
        <v>0.17241379310344829</v>
      </c>
      <c r="U41" s="38">
        <f>IF(K41&gt;0, SUM((K41/E41)*90), 0)</f>
        <v>1.6445182724252494</v>
      </c>
      <c r="V41" s="39">
        <f>IF(N41&gt;0, SUM(K41/N41),0)</f>
        <v>0.75862068965517238</v>
      </c>
    </row>
    <row r="42" spans="1:22" x14ac:dyDescent="0.2">
      <c r="A42" s="18" t="s">
        <v>648</v>
      </c>
      <c r="B42" s="6" t="s">
        <v>160</v>
      </c>
      <c r="C42" s="6" t="s">
        <v>540</v>
      </c>
      <c r="D42" s="6">
        <v>68</v>
      </c>
      <c r="E42" s="6">
        <v>876</v>
      </c>
      <c r="F42" s="6">
        <v>7</v>
      </c>
      <c r="G42" s="6">
        <v>1</v>
      </c>
      <c r="H42" s="6">
        <v>2</v>
      </c>
      <c r="I42" s="6">
        <v>0</v>
      </c>
      <c r="J42" s="6">
        <v>3</v>
      </c>
      <c r="K42" s="6">
        <v>11</v>
      </c>
      <c r="L42" s="6">
        <v>12</v>
      </c>
      <c r="M42" s="6">
        <v>31</v>
      </c>
      <c r="N42" s="6">
        <v>26</v>
      </c>
      <c r="O42" s="45">
        <f>IF(D42&gt;0, SUM((D42/E42)*90), 0)</f>
        <v>6.9863013698630132</v>
      </c>
      <c r="P42" s="38">
        <f>IF(N42&gt;0, SUM(D42/N42),0)</f>
        <v>2.6153846153846154</v>
      </c>
      <c r="Q42" s="38">
        <f>IF(F42&gt;0, SUM((F42/E42)*90), 0)</f>
        <v>0.71917808219178081</v>
      </c>
      <c r="R42" s="38">
        <f>IF(N42&gt;0, SUM(F42/N42),0)</f>
        <v>0.26923076923076922</v>
      </c>
      <c r="S42" s="38">
        <f>IF(J42&gt;0, SUM((J42/E42)*90), 0)</f>
        <v>0.30821917808219179</v>
      </c>
      <c r="T42" s="38">
        <f>IF(N42&gt;0, SUM(J42/N42),0)</f>
        <v>0.11538461538461539</v>
      </c>
      <c r="U42" s="38">
        <f>IF(K42&gt;0, SUM((K42/E42)*90), 0)</f>
        <v>1.1301369863013697</v>
      </c>
      <c r="V42" s="39">
        <f>IF(N42&gt;0, SUM(K42/N42),0)</f>
        <v>0.42307692307692307</v>
      </c>
    </row>
    <row r="43" spans="1:22" x14ac:dyDescent="0.2">
      <c r="A43" s="18" t="s">
        <v>140</v>
      </c>
      <c r="B43" s="6" t="s">
        <v>141</v>
      </c>
      <c r="C43" s="6" t="s">
        <v>59</v>
      </c>
      <c r="D43" s="6">
        <v>64</v>
      </c>
      <c r="E43" s="6">
        <v>1008</v>
      </c>
      <c r="F43" s="6">
        <v>6</v>
      </c>
      <c r="G43" s="6">
        <v>0</v>
      </c>
      <c r="H43" s="6">
        <v>2</v>
      </c>
      <c r="I43" s="6">
        <v>0</v>
      </c>
      <c r="J43" s="6">
        <v>21</v>
      </c>
      <c r="K43" s="6">
        <v>25</v>
      </c>
      <c r="L43" s="6">
        <v>7</v>
      </c>
      <c r="M43" s="6">
        <v>31</v>
      </c>
      <c r="N43" s="6">
        <v>17</v>
      </c>
      <c r="O43" s="49">
        <f>IF(D43&gt;0, SUM((D43/E43)*90), 0)</f>
        <v>5.7142857142857135</v>
      </c>
      <c r="P43" s="38">
        <f>IF(N43&gt;0, SUM(D43/N43),0)</f>
        <v>3.7647058823529411</v>
      </c>
      <c r="Q43" s="38">
        <f>IF(F43&gt;0, SUM((F43/E43)*90), 0)</f>
        <v>0.5357142857142857</v>
      </c>
      <c r="R43" s="38">
        <f>IF(N43&gt;0, SUM(F43/N43),0)</f>
        <v>0.35294117647058826</v>
      </c>
      <c r="S43" s="38">
        <f>IF(J43&gt;0, SUM((J43/E43)*90), 0)</f>
        <v>1.875</v>
      </c>
      <c r="T43" s="38">
        <f>IF(N43&gt;0, SUM(J43/N43),0)</f>
        <v>1.2352941176470589</v>
      </c>
      <c r="U43" s="38">
        <f>IF(K43&gt;0, SUM((K43/E43)*90), 0)</f>
        <v>2.2321428571428572</v>
      </c>
      <c r="V43" s="39">
        <f>IF(N43&gt;0, SUM(K43/N43),0)</f>
        <v>1.4705882352941178</v>
      </c>
    </row>
    <row r="44" spans="1:22" x14ac:dyDescent="0.2">
      <c r="A44" s="18" t="s">
        <v>157</v>
      </c>
      <c r="B44" s="6" t="s">
        <v>158</v>
      </c>
      <c r="C44" s="6" t="s">
        <v>156</v>
      </c>
      <c r="D44" s="6">
        <v>62</v>
      </c>
      <c r="E44" s="6">
        <v>1237</v>
      </c>
      <c r="F44" s="6">
        <v>5</v>
      </c>
      <c r="G44" s="6">
        <v>1</v>
      </c>
      <c r="H44" s="6">
        <v>1</v>
      </c>
      <c r="I44" s="6">
        <v>0</v>
      </c>
      <c r="J44" s="6">
        <v>2</v>
      </c>
      <c r="K44" s="6">
        <v>16</v>
      </c>
      <c r="L44" s="6">
        <v>6</v>
      </c>
      <c r="M44" s="6">
        <v>32</v>
      </c>
      <c r="N44" s="6">
        <v>23</v>
      </c>
      <c r="O44" s="45">
        <f>IF(D44&gt;0, SUM((D44/E44)*90), 0)</f>
        <v>4.5109135004042038</v>
      </c>
      <c r="P44" s="38">
        <f>IF(N44&gt;0, SUM(D44/N44),0)</f>
        <v>2.6956521739130435</v>
      </c>
      <c r="Q44" s="38">
        <f>IF(F44&gt;0, SUM((F44/E44)*90), 0)</f>
        <v>0.36378334680679064</v>
      </c>
      <c r="R44" s="38">
        <f>IF(N44&gt;0, SUM(F44/N44),0)</f>
        <v>0.21739130434782608</v>
      </c>
      <c r="S44" s="38">
        <f>IF(J44&gt;0, SUM((J44/E44)*90), 0)</f>
        <v>0.14551333872271624</v>
      </c>
      <c r="T44" s="38">
        <f>IF(N44&gt;0, SUM(J44/N44),0)</f>
        <v>8.6956521739130432E-2</v>
      </c>
      <c r="U44" s="38">
        <f>IF(K44&gt;0, SUM((K44/E44)*90), 0)</f>
        <v>1.1641067097817299</v>
      </c>
      <c r="V44" s="39">
        <f>IF(N44&gt;0, SUM(K44/N44),0)</f>
        <v>0.69565217391304346</v>
      </c>
    </row>
    <row r="45" spans="1:22" x14ac:dyDescent="0.2">
      <c r="A45" s="18" t="s">
        <v>651</v>
      </c>
      <c r="B45" s="6" t="s">
        <v>652</v>
      </c>
      <c r="C45" s="6" t="s">
        <v>540</v>
      </c>
      <c r="D45" s="6">
        <v>60</v>
      </c>
      <c r="E45" s="6">
        <v>988</v>
      </c>
      <c r="F45" s="6">
        <v>3</v>
      </c>
      <c r="G45" s="6">
        <v>4</v>
      </c>
      <c r="H45" s="6">
        <v>1</v>
      </c>
      <c r="I45" s="6">
        <v>0</v>
      </c>
      <c r="J45" s="6">
        <v>4</v>
      </c>
      <c r="K45" s="6">
        <v>10</v>
      </c>
      <c r="L45" s="6">
        <v>7</v>
      </c>
      <c r="M45" s="6">
        <v>35</v>
      </c>
      <c r="N45" s="6">
        <v>22</v>
      </c>
      <c r="O45" s="49">
        <f>IF(D45&gt;0, SUM((D45/E45)*90), 0)</f>
        <v>5.4655870445344128</v>
      </c>
      <c r="P45" s="38">
        <f>IF(N45&gt;0, SUM(D45/N45),0)</f>
        <v>2.7272727272727271</v>
      </c>
      <c r="Q45" s="38">
        <f>IF(F45&gt;0, SUM((F45/E45)*90), 0)</f>
        <v>0.27327935222672067</v>
      </c>
      <c r="R45" s="38">
        <f>IF(N45&gt;0, SUM(F45/N45),0)</f>
        <v>0.13636363636363635</v>
      </c>
      <c r="S45" s="38">
        <f>IF(J45&gt;0, SUM((J45/E45)*90), 0)</f>
        <v>0.36437246963562753</v>
      </c>
      <c r="T45" s="38">
        <f>IF(N45&gt;0, SUM(J45/N45),0)</f>
        <v>0.18181818181818182</v>
      </c>
      <c r="U45" s="38">
        <f>IF(K45&gt;0, SUM((K45/E45)*90), 0)</f>
        <v>0.91093117408906887</v>
      </c>
      <c r="V45" s="39">
        <f>IF(N45&gt;0, SUM(K45/N45),0)</f>
        <v>0.45454545454545453</v>
      </c>
    </row>
    <row r="46" spans="1:22" x14ac:dyDescent="0.2">
      <c r="A46" s="18" t="s">
        <v>416</v>
      </c>
      <c r="B46" s="6" t="s">
        <v>400</v>
      </c>
      <c r="C46" s="6" t="s">
        <v>135</v>
      </c>
      <c r="D46" s="6">
        <v>58</v>
      </c>
      <c r="E46" s="6">
        <v>1139</v>
      </c>
      <c r="F46" s="6">
        <v>3</v>
      </c>
      <c r="G46" s="6">
        <v>4</v>
      </c>
      <c r="H46" s="6">
        <v>3</v>
      </c>
      <c r="I46" s="6">
        <v>0</v>
      </c>
      <c r="J46" s="6">
        <v>1</v>
      </c>
      <c r="K46" s="6">
        <v>15</v>
      </c>
      <c r="L46" s="6">
        <v>5</v>
      </c>
      <c r="M46" s="6">
        <v>33</v>
      </c>
      <c r="N46" s="6">
        <v>18</v>
      </c>
      <c r="O46" s="45">
        <f>IF(D46&gt;0, SUM((D46/E46)*90), 0)</f>
        <v>4.5829675153643548</v>
      </c>
      <c r="P46" s="38">
        <f>IF(N46&gt;0, SUM(D46/N46),0)</f>
        <v>3.2222222222222223</v>
      </c>
      <c r="Q46" s="38">
        <f>IF(F46&gt;0, SUM((F46/E46)*90), 0)</f>
        <v>0.23705004389815626</v>
      </c>
      <c r="R46" s="38">
        <f>IF(N46&gt;0, SUM(F46/N46),0)</f>
        <v>0.16666666666666666</v>
      </c>
      <c r="S46" s="38">
        <f>IF(J46&gt;0, SUM((J46/E46)*90), 0)</f>
        <v>7.9016681299385425E-2</v>
      </c>
      <c r="T46" s="38">
        <f>IF(N46&gt;0, SUM(J46/N46),0)</f>
        <v>5.5555555555555552E-2</v>
      </c>
      <c r="U46" s="38">
        <f>IF(K46&gt;0, SUM((K46/E46)*90), 0)</f>
        <v>1.1852502194907815</v>
      </c>
      <c r="V46" s="39">
        <f>IF(N46&gt;0, SUM(K46/N46),0)</f>
        <v>0.83333333333333337</v>
      </c>
    </row>
    <row r="47" spans="1:22" x14ac:dyDescent="0.2">
      <c r="A47" s="18" t="s">
        <v>97</v>
      </c>
      <c r="B47" s="6" t="s">
        <v>145</v>
      </c>
      <c r="C47" s="6" t="s">
        <v>59</v>
      </c>
      <c r="D47" s="6">
        <v>56</v>
      </c>
      <c r="E47" s="6">
        <v>1098</v>
      </c>
      <c r="F47" s="6">
        <v>3</v>
      </c>
      <c r="G47" s="6">
        <v>1</v>
      </c>
      <c r="H47" s="6">
        <v>2</v>
      </c>
      <c r="I47" s="6">
        <v>0</v>
      </c>
      <c r="J47" s="6">
        <v>7</v>
      </c>
      <c r="K47" s="6">
        <v>20</v>
      </c>
      <c r="L47" s="6">
        <v>6</v>
      </c>
      <c r="M47" s="6">
        <v>32</v>
      </c>
      <c r="N47" s="6">
        <v>23</v>
      </c>
      <c r="O47" s="45">
        <f>IF(D47&gt;0, SUM((D47/E47)*90), 0)</f>
        <v>4.5901639344262302</v>
      </c>
      <c r="P47" s="38">
        <f>IF(N47&gt;0, SUM(D47/N47),0)</f>
        <v>2.4347826086956523</v>
      </c>
      <c r="Q47" s="38">
        <f>IF(F47&gt;0, SUM((F47/E47)*90), 0)</f>
        <v>0.24590163934426229</v>
      </c>
      <c r="R47" s="38">
        <f>IF(N47&gt;0, SUM(F47/N47),0)</f>
        <v>0.13043478260869565</v>
      </c>
      <c r="S47" s="38">
        <f>IF(J47&gt;0, SUM((J47/E47)*90), 0)</f>
        <v>0.57377049180327877</v>
      </c>
      <c r="T47" s="38">
        <f>IF(N47&gt;0, SUM(J47/N47),0)</f>
        <v>0.30434782608695654</v>
      </c>
      <c r="U47" s="38">
        <f>IF(K47&gt;0, SUM((K47/E47)*90), 0)</f>
        <v>1.639344262295082</v>
      </c>
      <c r="V47" s="39">
        <f>IF(N47&gt;0, SUM(K47/N47),0)</f>
        <v>0.86956521739130432</v>
      </c>
    </row>
    <row r="48" spans="1:22" x14ac:dyDescent="0.2">
      <c r="A48" s="18" t="s">
        <v>718</v>
      </c>
      <c r="B48" s="6" t="s">
        <v>719</v>
      </c>
      <c r="C48" s="6" t="s">
        <v>231</v>
      </c>
      <c r="D48" s="6">
        <v>56</v>
      </c>
      <c r="E48" s="6">
        <v>912</v>
      </c>
      <c r="F48" s="6">
        <v>3</v>
      </c>
      <c r="G48" s="6">
        <v>1</v>
      </c>
      <c r="H48" s="6">
        <v>1</v>
      </c>
      <c r="I48" s="6">
        <v>0</v>
      </c>
      <c r="J48" s="6">
        <v>10</v>
      </c>
      <c r="K48" s="6">
        <v>16</v>
      </c>
      <c r="L48" s="6">
        <v>17</v>
      </c>
      <c r="M48" s="6">
        <v>55</v>
      </c>
      <c r="N48" s="6">
        <v>22</v>
      </c>
      <c r="O48" s="49">
        <f>IF(D48&gt;0, SUM((D48/E48)*90), 0)</f>
        <v>5.5263157894736841</v>
      </c>
      <c r="P48" s="38">
        <f>IF(N48&gt;0, SUM(D48/N48),0)</f>
        <v>2.5454545454545454</v>
      </c>
      <c r="Q48" s="38">
        <f>IF(F48&gt;0, SUM((F48/E48)*90), 0)</f>
        <v>0.29605263157894735</v>
      </c>
      <c r="R48" s="38">
        <f>IF(N48&gt;0, SUM(F48/N48),0)</f>
        <v>0.13636363636363635</v>
      </c>
      <c r="S48" s="38">
        <f>IF(J48&gt;0, SUM((J48/E48)*90), 0)</f>
        <v>0.98684210526315785</v>
      </c>
      <c r="T48" s="38">
        <f>IF(N48&gt;0, SUM(J48/N48),0)</f>
        <v>0.45454545454545453</v>
      </c>
      <c r="U48" s="38">
        <f>IF(K48&gt;0, SUM((K48/E48)*90), 0)</f>
        <v>1.5789473684210527</v>
      </c>
      <c r="V48" s="39">
        <f>IF(N48&gt;0, SUM(K48/N48),0)</f>
        <v>0.72727272727272729</v>
      </c>
    </row>
    <row r="49" spans="1:22" x14ac:dyDescent="0.2">
      <c r="A49" s="18" t="s">
        <v>430</v>
      </c>
      <c r="B49" s="6" t="s">
        <v>38</v>
      </c>
      <c r="C49" s="6" t="s">
        <v>135</v>
      </c>
      <c r="D49" s="6">
        <v>53</v>
      </c>
      <c r="E49" s="6">
        <v>1200</v>
      </c>
      <c r="F49" s="6">
        <v>4</v>
      </c>
      <c r="G49" s="6">
        <v>1</v>
      </c>
      <c r="H49" s="6">
        <v>1</v>
      </c>
      <c r="I49" s="6">
        <v>0</v>
      </c>
      <c r="J49" s="6">
        <v>2</v>
      </c>
      <c r="K49" s="6">
        <v>15</v>
      </c>
      <c r="L49" s="6">
        <v>5</v>
      </c>
      <c r="M49" s="6">
        <v>16</v>
      </c>
      <c r="N49" s="6">
        <v>21</v>
      </c>
      <c r="O49" s="49">
        <f>IF(D49&gt;0, SUM((D49/E49)*90), 0)</f>
        <v>3.9750000000000001</v>
      </c>
      <c r="P49" s="38">
        <f>IF(N49&gt;0, SUM(D49/N49),0)</f>
        <v>2.5238095238095237</v>
      </c>
      <c r="Q49" s="38">
        <f>IF(F49&gt;0, SUM((F49/E49)*90), 0)</f>
        <v>0.30000000000000004</v>
      </c>
      <c r="R49" s="38">
        <f>IF(N49&gt;0, SUM(F49/N49),0)</f>
        <v>0.19047619047619047</v>
      </c>
      <c r="S49" s="38">
        <f>IF(J49&gt;0, SUM((J49/E49)*90), 0)</f>
        <v>0.15000000000000002</v>
      </c>
      <c r="T49" s="38">
        <f>IF(N49&gt;0, SUM(J49/N49),0)</f>
        <v>9.5238095238095233E-2</v>
      </c>
      <c r="U49" s="38">
        <f>IF(K49&gt;0, SUM((K49/E49)*90), 0)</f>
        <v>1.125</v>
      </c>
      <c r="V49" s="39">
        <f>IF(N49&gt;0, SUM(K49/N49),0)</f>
        <v>0.7142857142857143</v>
      </c>
    </row>
    <row r="50" spans="1:22" x14ac:dyDescent="0.2">
      <c r="A50" s="18" t="s">
        <v>259</v>
      </c>
      <c r="B50" s="6" t="s">
        <v>578</v>
      </c>
      <c r="C50" s="6" t="s">
        <v>568</v>
      </c>
      <c r="D50" s="6">
        <v>51</v>
      </c>
      <c r="E50" s="6">
        <v>1193</v>
      </c>
      <c r="F50" s="6">
        <v>3</v>
      </c>
      <c r="G50" s="6">
        <v>0</v>
      </c>
      <c r="H50" s="6">
        <v>4</v>
      </c>
      <c r="I50" s="6">
        <v>0</v>
      </c>
      <c r="J50" s="6">
        <v>5</v>
      </c>
      <c r="K50" s="6">
        <v>7</v>
      </c>
      <c r="L50" s="6">
        <v>5</v>
      </c>
      <c r="M50" s="6">
        <v>19</v>
      </c>
      <c r="N50" s="6">
        <v>23</v>
      </c>
      <c r="O50" s="45">
        <f>IF(D50&gt;0, SUM((D50/E50)*90), 0)</f>
        <v>3.8474434199497067</v>
      </c>
      <c r="P50" s="38">
        <f>IF(N50&gt;0, SUM(D50/N50),0)</f>
        <v>2.2173913043478262</v>
      </c>
      <c r="Q50" s="38">
        <f>IF(F50&gt;0, SUM((F50/E50)*90), 0)</f>
        <v>0.22632020117351215</v>
      </c>
      <c r="R50" s="38">
        <f>IF(N50&gt;0, SUM(F50/N50),0)</f>
        <v>0.13043478260869565</v>
      </c>
      <c r="S50" s="38">
        <f>IF(J50&gt;0, SUM((J50/E50)*90), 0)</f>
        <v>0.37720033528918695</v>
      </c>
      <c r="T50" s="38">
        <f>IF(N50&gt;0, SUM(J50/N50),0)</f>
        <v>0.21739130434782608</v>
      </c>
      <c r="U50" s="38">
        <f>IF(K50&gt;0, SUM((K50/E50)*90), 0)</f>
        <v>0.52808046940486175</v>
      </c>
      <c r="V50" s="39">
        <f>IF(N50&gt;0, SUM(K50/N50),0)</f>
        <v>0.30434782608695654</v>
      </c>
    </row>
    <row r="51" spans="1:22" x14ac:dyDescent="0.2">
      <c r="A51" s="18" t="s">
        <v>681</v>
      </c>
      <c r="B51" s="6" t="s">
        <v>682</v>
      </c>
      <c r="C51" s="6" t="s">
        <v>24</v>
      </c>
      <c r="D51" s="6">
        <v>50</v>
      </c>
      <c r="E51" s="6">
        <v>1325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2</v>
      </c>
      <c r="L51" s="6">
        <v>153</v>
      </c>
      <c r="M51" s="6">
        <v>61</v>
      </c>
      <c r="N51" s="6">
        <v>17</v>
      </c>
      <c r="O51" s="49">
        <f>IF(D51&gt;0, SUM((D51/E51)*90), 0)</f>
        <v>3.3962264150943393</v>
      </c>
      <c r="P51" s="38">
        <f>IF(N51&gt;0, SUM(D51/N51),0)</f>
        <v>2.9411764705882355</v>
      </c>
      <c r="Q51" s="38">
        <f>IF(F51&gt;0, SUM((F51/E51)*90), 0)</f>
        <v>0</v>
      </c>
      <c r="R51" s="38">
        <f>IF(N51&gt;0, SUM(F51/N51),0)</f>
        <v>0</v>
      </c>
      <c r="S51" s="38">
        <f>IF(J51&gt;0, SUM((J51/E51)*90), 0)</f>
        <v>0</v>
      </c>
      <c r="T51" s="38">
        <f>IF(N51&gt;0, SUM(J51/N51),0)</f>
        <v>0</v>
      </c>
      <c r="U51" s="38">
        <f>IF(K51&gt;0, SUM((K51/E51)*90), 0)</f>
        <v>0.13584905660377358</v>
      </c>
      <c r="V51" s="39">
        <f>IF(N51&gt;0, SUM(K51/N51),0)</f>
        <v>0.11764705882352941</v>
      </c>
    </row>
    <row r="52" spans="1:22" x14ac:dyDescent="0.2">
      <c r="A52" s="18" t="s">
        <v>105</v>
      </c>
      <c r="B52" s="6" t="s">
        <v>106</v>
      </c>
      <c r="C52" s="6" t="s">
        <v>59</v>
      </c>
      <c r="D52" s="6">
        <v>45</v>
      </c>
      <c r="E52" s="6">
        <v>1116</v>
      </c>
      <c r="F52" s="6">
        <v>2</v>
      </c>
      <c r="G52" s="6">
        <v>1</v>
      </c>
      <c r="H52" s="6">
        <v>1</v>
      </c>
      <c r="I52" s="6">
        <v>0</v>
      </c>
      <c r="J52" s="6">
        <v>0</v>
      </c>
      <c r="K52" s="6">
        <v>17</v>
      </c>
      <c r="L52" s="6">
        <v>6</v>
      </c>
      <c r="M52" s="6">
        <v>28</v>
      </c>
      <c r="N52" s="6">
        <v>18</v>
      </c>
      <c r="O52" s="45">
        <f>IF(D52&gt;0, SUM((D52/E52)*90), 0)</f>
        <v>3.629032258064516</v>
      </c>
      <c r="P52" s="38">
        <f>IF(N52&gt;0, SUM(D52/N52),0)</f>
        <v>2.5</v>
      </c>
      <c r="Q52" s="38">
        <f>IF(F52&gt;0, SUM((F52/E52)*90), 0)</f>
        <v>0.16129032258064516</v>
      </c>
      <c r="R52" s="38">
        <f>IF(N52&gt;0, SUM(F52/N52),0)</f>
        <v>0.1111111111111111</v>
      </c>
      <c r="S52" s="38">
        <f>IF(J52&gt;0, SUM((J52/E52)*90), 0)</f>
        <v>0</v>
      </c>
      <c r="T52" s="38">
        <f>IF(N52&gt;0, SUM(J52/N52),0)</f>
        <v>0</v>
      </c>
      <c r="U52" s="38">
        <f>IF(K52&gt;0, SUM((K52/E52)*90), 0)</f>
        <v>1.3709677419354838</v>
      </c>
      <c r="V52" s="39">
        <f>IF(N52&gt;0, SUM(K52/N52),0)</f>
        <v>0.94444444444444442</v>
      </c>
    </row>
    <row r="53" spans="1:22" x14ac:dyDescent="0.2">
      <c r="A53" s="18" t="s">
        <v>820</v>
      </c>
      <c r="B53" s="6" t="s">
        <v>317</v>
      </c>
      <c r="C53" s="6" t="s">
        <v>86</v>
      </c>
      <c r="D53" s="6">
        <v>44</v>
      </c>
      <c r="E53" s="6">
        <v>841</v>
      </c>
      <c r="F53" s="6">
        <v>4</v>
      </c>
      <c r="G53" s="6">
        <v>0</v>
      </c>
      <c r="H53" s="6">
        <v>3</v>
      </c>
      <c r="I53" s="6">
        <v>0</v>
      </c>
      <c r="J53" s="6">
        <v>0</v>
      </c>
      <c r="K53" s="6">
        <v>7</v>
      </c>
      <c r="L53" s="6">
        <v>12</v>
      </c>
      <c r="M53" s="6">
        <v>24</v>
      </c>
      <c r="N53" s="6">
        <v>19</v>
      </c>
      <c r="O53" s="49">
        <f>IF(D53&gt;0, SUM((D53/E53)*90), 0)</f>
        <v>4.7086801426872773</v>
      </c>
      <c r="P53" s="38">
        <f>IF(N53&gt;0, SUM(D53/N53),0)</f>
        <v>2.3157894736842106</v>
      </c>
      <c r="Q53" s="38">
        <f>IF(F53&gt;0, SUM((F53/E53)*90), 0)</f>
        <v>0.42806183115338881</v>
      </c>
      <c r="R53" s="38">
        <f>IF(N53&gt;0, SUM(F53/N53),0)</f>
        <v>0.21052631578947367</v>
      </c>
      <c r="S53" s="38">
        <f>IF(J53&gt;0, SUM((J53/E53)*90), 0)</f>
        <v>0</v>
      </c>
      <c r="T53" s="38">
        <f>IF(N53&gt;0, SUM(J53/N53),0)</f>
        <v>0</v>
      </c>
      <c r="U53" s="38">
        <f>IF(K53&gt;0, SUM((K53/E53)*90), 0)</f>
        <v>0.74910820451843041</v>
      </c>
      <c r="V53" s="39">
        <f>IF(N53&gt;0, SUM(K53/N53),0)</f>
        <v>0.36842105263157893</v>
      </c>
    </row>
    <row r="54" spans="1:22" x14ac:dyDescent="0.2">
      <c r="A54" s="18" t="s">
        <v>187</v>
      </c>
      <c r="B54" s="6" t="s">
        <v>188</v>
      </c>
      <c r="C54" s="6" t="s">
        <v>156</v>
      </c>
      <c r="D54" s="6">
        <v>40</v>
      </c>
      <c r="E54" s="6">
        <v>751</v>
      </c>
      <c r="F54" s="6">
        <v>3</v>
      </c>
      <c r="G54" s="6">
        <v>1</v>
      </c>
      <c r="H54" s="6">
        <v>1</v>
      </c>
      <c r="I54" s="6">
        <v>0</v>
      </c>
      <c r="J54" s="6">
        <v>0</v>
      </c>
      <c r="K54" s="6">
        <v>7</v>
      </c>
      <c r="L54" s="6">
        <v>7</v>
      </c>
      <c r="M54" s="6">
        <v>29</v>
      </c>
      <c r="N54" s="6">
        <v>15</v>
      </c>
      <c r="O54" s="45">
        <f>IF(D54&gt;0, SUM((D54/E54)*90), 0)</f>
        <v>4.7936085219707056</v>
      </c>
      <c r="P54" s="38">
        <f>IF(N54&gt;0, SUM(D54/N54),0)</f>
        <v>2.6666666666666665</v>
      </c>
      <c r="Q54" s="38">
        <f>IF(F54&gt;0, SUM((F54/E54)*90), 0)</f>
        <v>0.35952063914780291</v>
      </c>
      <c r="R54" s="38">
        <f>IF(N54&gt;0, SUM(F54/N54),0)</f>
        <v>0.2</v>
      </c>
      <c r="S54" s="38">
        <f>IF(J54&gt;0, SUM((J54/E54)*90), 0)</f>
        <v>0</v>
      </c>
      <c r="T54" s="38">
        <f>IF(N54&gt;0, SUM(J54/N54),0)</f>
        <v>0</v>
      </c>
      <c r="U54" s="38">
        <f>IF(K54&gt;0, SUM((K54/E54)*90), 0)</f>
        <v>0.83888149134487355</v>
      </c>
      <c r="V54" s="39">
        <f>IF(N54&gt;0, SUM(K54/N54),0)</f>
        <v>0.46666666666666667</v>
      </c>
    </row>
    <row r="55" spans="1:22" x14ac:dyDescent="0.2">
      <c r="A55" s="18" t="s">
        <v>66</v>
      </c>
      <c r="B55" s="6" t="s">
        <v>2151</v>
      </c>
      <c r="C55" s="6" t="s">
        <v>24</v>
      </c>
      <c r="D55" s="6">
        <v>39</v>
      </c>
      <c r="E55" s="6">
        <v>1003</v>
      </c>
      <c r="F55" s="6">
        <v>3</v>
      </c>
      <c r="G55" s="6">
        <v>0</v>
      </c>
      <c r="H55" s="6">
        <v>0</v>
      </c>
      <c r="I55" s="6">
        <v>0</v>
      </c>
      <c r="J55" s="6">
        <v>0</v>
      </c>
      <c r="K55" s="6">
        <v>8</v>
      </c>
      <c r="L55" s="6">
        <v>4</v>
      </c>
      <c r="M55" s="6">
        <v>20</v>
      </c>
      <c r="N55" s="6">
        <v>12</v>
      </c>
      <c r="O55" s="49">
        <f>IF(D55&gt;0, SUM((D55/E55)*90), 0)</f>
        <v>3.49950149551346</v>
      </c>
      <c r="P55" s="38">
        <f>IF(N55&gt;0, SUM(D55/N55),0)</f>
        <v>3.25</v>
      </c>
      <c r="Q55" s="38">
        <f>IF(F55&gt;0, SUM((F55/E55)*90), 0)</f>
        <v>0.2691924227318046</v>
      </c>
      <c r="R55" s="38">
        <f>IF(N55&gt;0, SUM(F55/N55),0)</f>
        <v>0.25</v>
      </c>
      <c r="S55" s="38">
        <f>IF(J55&gt;0, SUM((J55/E55)*90), 0)</f>
        <v>0</v>
      </c>
      <c r="T55" s="38">
        <f>IF(N55&gt;0, SUM(J55/N55),0)</f>
        <v>0</v>
      </c>
      <c r="U55" s="38">
        <f>IF(K55&gt;0, SUM((K55/E55)*90), 0)</f>
        <v>0.7178464606181455</v>
      </c>
      <c r="V55" s="39">
        <f>IF(N55&gt;0, SUM(K55/N55),0)</f>
        <v>0.66666666666666663</v>
      </c>
    </row>
    <row r="56" spans="1:22" x14ac:dyDescent="0.2">
      <c r="A56" s="18" t="s">
        <v>115</v>
      </c>
      <c r="B56" s="6" t="s">
        <v>116</v>
      </c>
      <c r="C56" s="6" t="s">
        <v>59</v>
      </c>
      <c r="D56" s="6">
        <v>38</v>
      </c>
      <c r="E56" s="6">
        <v>864</v>
      </c>
      <c r="F56" s="6">
        <v>2</v>
      </c>
      <c r="G56" s="6">
        <v>0</v>
      </c>
      <c r="H56" s="6">
        <v>2</v>
      </c>
      <c r="I56" s="6">
        <v>0</v>
      </c>
      <c r="J56" s="6">
        <v>4</v>
      </c>
      <c r="K56" s="6">
        <v>17</v>
      </c>
      <c r="L56" s="6">
        <v>9</v>
      </c>
      <c r="M56" s="6">
        <v>44</v>
      </c>
      <c r="N56" s="6">
        <v>15</v>
      </c>
      <c r="O56" s="45">
        <f>IF(D56&gt;0, SUM((D56/E56)*90), 0)</f>
        <v>3.9583333333333335</v>
      </c>
      <c r="P56" s="38">
        <f>IF(N56&gt;0, SUM(D56/N56),0)</f>
        <v>2.5333333333333332</v>
      </c>
      <c r="Q56" s="38">
        <f>IF(F56&gt;0, SUM((F56/E56)*90), 0)</f>
        <v>0.20833333333333331</v>
      </c>
      <c r="R56" s="38">
        <f>IF(N56&gt;0, SUM(F56/N56),0)</f>
        <v>0.13333333333333333</v>
      </c>
      <c r="S56" s="38">
        <f>IF(J56&gt;0, SUM((J56/E56)*90), 0)</f>
        <v>0.41666666666666663</v>
      </c>
      <c r="T56" s="38">
        <f>IF(N56&gt;0, SUM(J56/N56),0)</f>
        <v>0.26666666666666666</v>
      </c>
      <c r="U56" s="38">
        <f>IF(K56&gt;0, SUM((K56/E56)*90), 0)</f>
        <v>1.7708333333333335</v>
      </c>
      <c r="V56" s="39">
        <f>IF(N56&gt;0, SUM(K56/N56),0)</f>
        <v>1.1333333333333333</v>
      </c>
    </row>
    <row r="57" spans="1:22" x14ac:dyDescent="0.2">
      <c r="A57" s="18" t="s">
        <v>522</v>
      </c>
      <c r="B57" s="6" t="s">
        <v>188</v>
      </c>
      <c r="C57" s="6" t="s">
        <v>13</v>
      </c>
      <c r="D57" s="6">
        <v>38</v>
      </c>
      <c r="E57" s="6">
        <v>764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80</v>
      </c>
      <c r="M57" s="6">
        <v>68</v>
      </c>
      <c r="N57" s="6">
        <v>15</v>
      </c>
      <c r="O57" s="49">
        <f>IF(D57&gt;0, SUM((D57/E57)*90), 0)</f>
        <v>4.4764397905759159</v>
      </c>
      <c r="P57" s="38">
        <f>IF(N57&gt;0, SUM(D57/N57),0)</f>
        <v>2.5333333333333332</v>
      </c>
      <c r="Q57" s="38">
        <f>IF(F57&gt;0, SUM((F57/E57)*90), 0)</f>
        <v>0</v>
      </c>
      <c r="R57" s="38">
        <f>IF(N57&gt;0, SUM(F57/N57),0)</f>
        <v>0</v>
      </c>
      <c r="S57" s="38">
        <f>IF(J57&gt;0, SUM((J57/E57)*90), 0)</f>
        <v>0</v>
      </c>
      <c r="T57" s="38">
        <f>IF(N57&gt;0, SUM(J57/N57),0)</f>
        <v>0</v>
      </c>
      <c r="U57" s="38">
        <f>IF(K57&gt;0, SUM((K57/E57)*90), 0)</f>
        <v>0.23560209424083772</v>
      </c>
      <c r="V57" s="39">
        <f>IF(N57&gt;0, SUM(K57/N57),0)</f>
        <v>0.13333333333333333</v>
      </c>
    </row>
    <row r="58" spans="1:22" x14ac:dyDescent="0.2">
      <c r="A58" s="18" t="s">
        <v>720</v>
      </c>
      <c r="B58" s="6" t="s">
        <v>721</v>
      </c>
      <c r="C58" s="6" t="s">
        <v>231</v>
      </c>
      <c r="D58" s="6">
        <v>36</v>
      </c>
      <c r="E58" s="6">
        <v>822</v>
      </c>
      <c r="F58" s="6">
        <v>2</v>
      </c>
      <c r="G58" s="6">
        <v>0</v>
      </c>
      <c r="H58" s="6">
        <v>1</v>
      </c>
      <c r="I58" s="6">
        <v>0</v>
      </c>
      <c r="J58" s="6">
        <v>1</v>
      </c>
      <c r="K58" s="6">
        <v>4</v>
      </c>
      <c r="L58" s="6">
        <v>17</v>
      </c>
      <c r="M58" s="6">
        <v>44</v>
      </c>
      <c r="N58" s="6">
        <v>20</v>
      </c>
      <c r="O58" s="49">
        <f>IF(D58&gt;0, SUM((D58/E58)*90), 0)</f>
        <v>3.9416058394160585</v>
      </c>
      <c r="P58" s="38">
        <f>IF(N58&gt;0, SUM(D58/N58),0)</f>
        <v>1.8</v>
      </c>
      <c r="Q58" s="38">
        <f>IF(F58&gt;0, SUM((F58/E58)*90), 0)</f>
        <v>0.21897810218978103</v>
      </c>
      <c r="R58" s="38">
        <f>IF(N58&gt;0, SUM(F58/N58),0)</f>
        <v>0.1</v>
      </c>
      <c r="S58" s="38">
        <f>IF(J58&gt;0, SUM((J58/E58)*90), 0)</f>
        <v>0.10948905109489052</v>
      </c>
      <c r="T58" s="38">
        <f>IF(N58&gt;0, SUM(J58/N58),0)</f>
        <v>0.05</v>
      </c>
      <c r="U58" s="38">
        <f>IF(K58&gt;0, SUM((K58/E58)*90), 0)</f>
        <v>0.43795620437956206</v>
      </c>
      <c r="V58" s="39">
        <f>IF(N58&gt;0, SUM(K58/N58),0)</f>
        <v>0.2</v>
      </c>
    </row>
    <row r="59" spans="1:22" x14ac:dyDescent="0.2">
      <c r="A59" s="18" t="s">
        <v>468</v>
      </c>
      <c r="B59" s="6" t="s">
        <v>652</v>
      </c>
      <c r="C59" s="6" t="s">
        <v>94</v>
      </c>
      <c r="D59" s="6">
        <v>36</v>
      </c>
      <c r="E59" s="6">
        <v>636</v>
      </c>
      <c r="F59" s="6">
        <v>3</v>
      </c>
      <c r="G59" s="6">
        <v>1</v>
      </c>
      <c r="H59" s="6">
        <v>0</v>
      </c>
      <c r="I59" s="6">
        <v>0</v>
      </c>
      <c r="J59" s="6">
        <v>3</v>
      </c>
      <c r="K59" s="6">
        <v>9</v>
      </c>
      <c r="L59" s="6">
        <v>11</v>
      </c>
      <c r="M59" s="6">
        <v>19</v>
      </c>
      <c r="N59" s="6">
        <v>9</v>
      </c>
      <c r="O59" s="45">
        <f>IF(D59&gt;0, SUM((D59/E59)*90), 0)</f>
        <v>5.0943396226415096</v>
      </c>
      <c r="P59" s="38">
        <f>IF(N59&gt;0, SUM(D59/N59),0)</f>
        <v>4</v>
      </c>
      <c r="Q59" s="38">
        <f>IF(F59&gt;0, SUM((F59/E59)*90), 0)</f>
        <v>0.42452830188679241</v>
      </c>
      <c r="R59" s="38">
        <f>IF(N59&gt;0, SUM(F59/N59),0)</f>
        <v>0.33333333333333331</v>
      </c>
      <c r="S59" s="38">
        <f>IF(J59&gt;0, SUM((J59/E59)*90), 0)</f>
        <v>0.42452830188679241</v>
      </c>
      <c r="T59" s="38">
        <f>IF(N59&gt;0, SUM(J59/N59),0)</f>
        <v>0.33333333333333331</v>
      </c>
      <c r="U59" s="38">
        <f>IF(K59&gt;0, SUM((K59/E59)*90), 0)</f>
        <v>1.2735849056603774</v>
      </c>
      <c r="V59" s="39">
        <f>IF(N59&gt;0, SUM(K59/N59),0)</f>
        <v>1</v>
      </c>
    </row>
    <row r="60" spans="1:22" x14ac:dyDescent="0.2">
      <c r="A60" s="18" t="s">
        <v>846</v>
      </c>
      <c r="B60" s="6" t="s">
        <v>273</v>
      </c>
      <c r="C60" s="6" t="s">
        <v>156</v>
      </c>
      <c r="D60" s="6">
        <v>34</v>
      </c>
      <c r="E60" s="6">
        <v>633</v>
      </c>
      <c r="F60" s="6">
        <v>2</v>
      </c>
      <c r="G60" s="6">
        <v>0</v>
      </c>
      <c r="H60" s="6">
        <v>0</v>
      </c>
      <c r="I60" s="6">
        <v>0</v>
      </c>
      <c r="J60" s="6">
        <v>0</v>
      </c>
      <c r="K60" s="6">
        <v>7</v>
      </c>
      <c r="L60" s="6">
        <v>5</v>
      </c>
      <c r="M60" s="6">
        <v>16</v>
      </c>
      <c r="N60" s="6">
        <v>16</v>
      </c>
      <c r="O60" s="45">
        <f>IF(D60&gt;0, SUM((D60/E60)*90), 0)</f>
        <v>4.8341232227488149</v>
      </c>
      <c r="P60" s="38">
        <f>IF(N60&gt;0, SUM(D60/N60),0)</f>
        <v>2.125</v>
      </c>
      <c r="Q60" s="38">
        <f>IF(F60&gt;0, SUM((F60/E60)*90), 0)</f>
        <v>0.28436018957345971</v>
      </c>
      <c r="R60" s="38">
        <f>IF(N60&gt;0, SUM(F60/N60),0)</f>
        <v>0.125</v>
      </c>
      <c r="S60" s="38">
        <f>IF(J60&gt;0, SUM((J60/E60)*90), 0)</f>
        <v>0</v>
      </c>
      <c r="T60" s="38">
        <f>IF(N60&gt;0, SUM(J60/N60),0)</f>
        <v>0</v>
      </c>
      <c r="U60" s="38">
        <f>IF(K60&gt;0, SUM((K60/E60)*90), 0)</f>
        <v>0.99526066350710907</v>
      </c>
      <c r="V60" s="39">
        <f>IF(N60&gt;0, SUM(K60/N60),0)</f>
        <v>0.4375</v>
      </c>
    </row>
    <row r="61" spans="1:22" x14ac:dyDescent="0.2">
      <c r="A61" s="18" t="s">
        <v>633</v>
      </c>
      <c r="B61" s="6" t="s">
        <v>32</v>
      </c>
      <c r="C61" s="6" t="s">
        <v>594</v>
      </c>
      <c r="D61" s="6">
        <v>29</v>
      </c>
      <c r="E61" s="6">
        <v>904</v>
      </c>
      <c r="F61" s="6">
        <v>1</v>
      </c>
      <c r="G61" s="6">
        <v>1</v>
      </c>
      <c r="H61" s="6">
        <v>5</v>
      </c>
      <c r="I61" s="6">
        <v>0</v>
      </c>
      <c r="J61" s="6">
        <v>2</v>
      </c>
      <c r="K61" s="6">
        <v>12</v>
      </c>
      <c r="L61" s="6">
        <v>14</v>
      </c>
      <c r="M61" s="6">
        <v>21</v>
      </c>
      <c r="N61" s="6">
        <v>11</v>
      </c>
      <c r="O61" s="49">
        <f>IF(D61&gt;0, SUM((D61/E61)*90), 0)</f>
        <v>2.8871681415929205</v>
      </c>
      <c r="P61" s="38">
        <f>IF(N61&gt;0, SUM(D61/N61),0)</f>
        <v>2.6363636363636362</v>
      </c>
      <c r="Q61" s="38">
        <f>IF(F61&gt;0, SUM((F61/E61)*90), 0)</f>
        <v>9.9557522123893807E-2</v>
      </c>
      <c r="R61" s="38">
        <f>IF(N61&gt;0, SUM(F61/N61),0)</f>
        <v>9.0909090909090912E-2</v>
      </c>
      <c r="S61" s="38">
        <f>IF(J61&gt;0, SUM((J61/E61)*90), 0)</f>
        <v>0.19911504424778761</v>
      </c>
      <c r="T61" s="38">
        <f>IF(N61&gt;0, SUM(J61/N61),0)</f>
        <v>0.18181818181818182</v>
      </c>
      <c r="U61" s="38">
        <f>IF(K61&gt;0, SUM((K61/E61)*90), 0)</f>
        <v>1.1946902654867257</v>
      </c>
      <c r="V61" s="39">
        <f>IF(N61&gt;0, SUM(K61/N61),0)</f>
        <v>1.0909090909090908</v>
      </c>
    </row>
    <row r="62" spans="1:22" x14ac:dyDescent="0.2">
      <c r="A62" s="18" t="s">
        <v>577</v>
      </c>
      <c r="B62" s="6" t="s">
        <v>386</v>
      </c>
      <c r="C62" s="6" t="s">
        <v>568</v>
      </c>
      <c r="D62" s="6">
        <v>29</v>
      </c>
      <c r="E62" s="6">
        <v>766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6</v>
      </c>
      <c r="L62" s="6">
        <v>6</v>
      </c>
      <c r="M62" s="6">
        <v>18</v>
      </c>
      <c r="N62" s="6">
        <v>16</v>
      </c>
      <c r="O62" s="45">
        <f>IF(D62&gt;0, SUM((D62/E62)*90), 0)</f>
        <v>3.4073107049608358</v>
      </c>
      <c r="P62" s="38">
        <f>IF(N62&gt;0, SUM(D62/N62),0)</f>
        <v>1.8125</v>
      </c>
      <c r="Q62" s="38">
        <f>IF(F62&gt;0, SUM((F62/E62)*90), 0)</f>
        <v>0.1174934725848564</v>
      </c>
      <c r="R62" s="38">
        <f>IF(N62&gt;0, SUM(F62/N62),0)</f>
        <v>6.25E-2</v>
      </c>
      <c r="S62" s="38">
        <f>IF(J62&gt;0, SUM((J62/E62)*90), 0)</f>
        <v>0</v>
      </c>
      <c r="T62" s="38">
        <f>IF(N62&gt;0, SUM(J62/N62),0)</f>
        <v>0</v>
      </c>
      <c r="U62" s="38">
        <f>IF(K62&gt;0, SUM((K62/E62)*90), 0)</f>
        <v>0.70496083550913835</v>
      </c>
      <c r="V62" s="39">
        <f>IF(N62&gt;0, SUM(K62/N62),0)</f>
        <v>0.375</v>
      </c>
    </row>
    <row r="63" spans="1:22" x14ac:dyDescent="0.2">
      <c r="A63" s="18" t="s">
        <v>7</v>
      </c>
      <c r="B63" s="6" t="s">
        <v>8</v>
      </c>
      <c r="C63" s="6" t="s">
        <v>6</v>
      </c>
      <c r="D63" s="6">
        <v>29</v>
      </c>
      <c r="E63" s="6">
        <v>481</v>
      </c>
      <c r="F63" s="6">
        <v>2</v>
      </c>
      <c r="G63" s="6">
        <v>0</v>
      </c>
      <c r="H63" s="6">
        <v>0</v>
      </c>
      <c r="I63" s="6">
        <v>0</v>
      </c>
      <c r="J63" s="6">
        <v>0</v>
      </c>
      <c r="K63" s="6">
        <v>4</v>
      </c>
      <c r="L63" s="6">
        <v>11</v>
      </c>
      <c r="M63" s="6">
        <v>17</v>
      </c>
      <c r="N63" s="6">
        <v>15</v>
      </c>
      <c r="O63" s="49">
        <f>IF(D63&gt;0, SUM((D63/E63)*90), 0)</f>
        <v>5.4261954261954264</v>
      </c>
      <c r="P63" s="38">
        <f>IF(N63&gt;0, SUM(D63/N63),0)</f>
        <v>1.9333333333333333</v>
      </c>
      <c r="Q63" s="38">
        <f>IF(F63&gt;0, SUM((F63/E63)*90), 0)</f>
        <v>0.37422037422037424</v>
      </c>
      <c r="R63" s="38">
        <f>IF(N63&gt;0, SUM(F63/N63),0)</f>
        <v>0.13333333333333333</v>
      </c>
      <c r="S63" s="38">
        <f>IF(J63&gt;0, SUM((J63/E63)*90), 0)</f>
        <v>0</v>
      </c>
      <c r="T63" s="38">
        <f>IF(N63&gt;0, SUM(J63/N63),0)</f>
        <v>0</v>
      </c>
      <c r="U63" s="38">
        <f>IF(K63&gt;0, SUM((K63/E63)*90), 0)</f>
        <v>0.74844074844074848</v>
      </c>
      <c r="V63" s="39">
        <f>IF(N63&gt;0, SUM(K63/N63),0)</f>
        <v>0.26666666666666666</v>
      </c>
    </row>
    <row r="64" spans="1:22" x14ac:dyDescent="0.2">
      <c r="A64" s="18" t="s">
        <v>601</v>
      </c>
      <c r="B64" s="6" t="s">
        <v>602</v>
      </c>
      <c r="C64" s="6" t="s">
        <v>568</v>
      </c>
      <c r="D64" s="6">
        <v>28</v>
      </c>
      <c r="E64" s="6">
        <v>636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4</v>
      </c>
      <c r="L64" s="6">
        <v>5</v>
      </c>
      <c r="M64" s="6">
        <v>15</v>
      </c>
      <c r="N64" s="6">
        <v>15</v>
      </c>
      <c r="O64" s="45">
        <f>IF(D64&gt;0, SUM((D64/E64)*90), 0)</f>
        <v>3.9622641509433958</v>
      </c>
      <c r="P64" s="38">
        <f>IF(N64&gt;0, SUM(D64/N64),0)</f>
        <v>1.8666666666666667</v>
      </c>
      <c r="Q64" s="38">
        <f>IF(F64&gt;0, SUM((F64/E64)*90), 0)</f>
        <v>0</v>
      </c>
      <c r="R64" s="38">
        <f>IF(N64&gt;0, SUM(F64/N64),0)</f>
        <v>0</v>
      </c>
      <c r="S64" s="38">
        <f>IF(J64&gt;0, SUM((J64/E64)*90), 0)</f>
        <v>0</v>
      </c>
      <c r="T64" s="38">
        <f>IF(N64&gt;0, SUM(J64/N64),0)</f>
        <v>0</v>
      </c>
      <c r="U64" s="38">
        <f>IF(K64&gt;0, SUM((K64/E64)*90), 0)</f>
        <v>0.56603773584905659</v>
      </c>
      <c r="V64" s="39">
        <f>IF(N64&gt;0, SUM(K64/N64),0)</f>
        <v>0.26666666666666666</v>
      </c>
    </row>
    <row r="65" spans="1:22" x14ac:dyDescent="0.2">
      <c r="A65" s="18" t="s">
        <v>165</v>
      </c>
      <c r="B65" s="6" t="s">
        <v>166</v>
      </c>
      <c r="C65" s="6" t="s">
        <v>24</v>
      </c>
      <c r="D65" s="6">
        <v>26</v>
      </c>
      <c r="E65" s="6">
        <v>446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3</v>
      </c>
      <c r="L65" s="6">
        <v>4</v>
      </c>
      <c r="M65" s="6">
        <v>7</v>
      </c>
      <c r="N65" s="6">
        <v>16</v>
      </c>
      <c r="O65" s="45">
        <f>IF(D65&gt;0, SUM((D65/E65)*90), 0)</f>
        <v>5.2466367713004489</v>
      </c>
      <c r="P65" s="38">
        <f>IF(N65&gt;0, SUM(D65/N65),0)</f>
        <v>1.625</v>
      </c>
      <c r="Q65" s="38">
        <f>IF(F65&gt;0, SUM((F65/E65)*90), 0)</f>
        <v>0.20179372197309417</v>
      </c>
      <c r="R65" s="38">
        <f>IF(N65&gt;0, SUM(F65/N65),0)</f>
        <v>6.25E-2</v>
      </c>
      <c r="S65" s="38">
        <f>IF(J65&gt;0, SUM((J65/E65)*90), 0)</f>
        <v>0</v>
      </c>
      <c r="T65" s="38">
        <f>IF(N65&gt;0, SUM(J65/N65),0)</f>
        <v>0</v>
      </c>
      <c r="U65" s="38">
        <f>IF(K65&gt;0, SUM((K65/E65)*90), 0)</f>
        <v>0.60538116591928259</v>
      </c>
      <c r="V65" s="39">
        <f>IF(N65&gt;0, SUM(K65/N65),0)</f>
        <v>0.1875</v>
      </c>
    </row>
    <row r="66" spans="1:22" x14ac:dyDescent="0.2">
      <c r="A66" s="18" t="s">
        <v>684</v>
      </c>
      <c r="B66" s="6" t="s">
        <v>685</v>
      </c>
      <c r="C66" s="6" t="s">
        <v>231</v>
      </c>
      <c r="D66" s="6">
        <v>26</v>
      </c>
      <c r="E66" s="6">
        <v>427</v>
      </c>
      <c r="F66" s="6">
        <v>2</v>
      </c>
      <c r="G66" s="6">
        <v>0</v>
      </c>
      <c r="H66" s="6">
        <v>1</v>
      </c>
      <c r="I66" s="6">
        <v>0</v>
      </c>
      <c r="J66" s="6">
        <v>0</v>
      </c>
      <c r="K66" s="6">
        <v>2</v>
      </c>
      <c r="L66" s="6">
        <v>9</v>
      </c>
      <c r="M66" s="6">
        <v>15</v>
      </c>
      <c r="N66" s="6">
        <v>13</v>
      </c>
      <c r="O66" s="49">
        <f>IF(D66&gt;0, SUM((D66/E66)*90), 0)</f>
        <v>5.4800936768149882</v>
      </c>
      <c r="P66" s="38">
        <f>IF(N66&gt;0, SUM(D66/N66),0)</f>
        <v>2</v>
      </c>
      <c r="Q66" s="38">
        <f>IF(F66&gt;0, SUM((F66/E66)*90), 0)</f>
        <v>0.42154566744730682</v>
      </c>
      <c r="R66" s="38">
        <f>IF(N66&gt;0, SUM(F66/N66),0)</f>
        <v>0.15384615384615385</v>
      </c>
      <c r="S66" s="38">
        <f>IF(J66&gt;0, SUM((J66/E66)*90), 0)</f>
        <v>0</v>
      </c>
      <c r="T66" s="38">
        <f>IF(N66&gt;0, SUM(J66/N66),0)</f>
        <v>0</v>
      </c>
      <c r="U66" s="38">
        <f>IF(K66&gt;0, SUM((K66/E66)*90), 0)</f>
        <v>0.42154566744730682</v>
      </c>
      <c r="V66" s="39">
        <f>IF(N66&gt;0, SUM(K66/N66),0)</f>
        <v>0.15384615384615385</v>
      </c>
    </row>
    <row r="67" spans="1:22" x14ac:dyDescent="0.2">
      <c r="A67" s="18" t="s">
        <v>435</v>
      </c>
      <c r="B67" s="6" t="s">
        <v>436</v>
      </c>
      <c r="C67" s="6" t="s">
        <v>437</v>
      </c>
      <c r="D67" s="6">
        <v>24</v>
      </c>
      <c r="E67" s="6">
        <v>489</v>
      </c>
      <c r="F67" s="6">
        <v>1</v>
      </c>
      <c r="G67" s="6">
        <v>0</v>
      </c>
      <c r="H67" s="6">
        <v>1</v>
      </c>
      <c r="I67" s="6">
        <v>0</v>
      </c>
      <c r="J67" s="6">
        <v>5</v>
      </c>
      <c r="K67" s="6">
        <v>8</v>
      </c>
      <c r="L67" s="6">
        <v>4</v>
      </c>
      <c r="M67" s="6">
        <v>31</v>
      </c>
      <c r="N67" s="6">
        <v>15</v>
      </c>
      <c r="O67" s="49">
        <f>IF(D67&gt;0, SUM((D67/E67)*90), 0)</f>
        <v>4.4171779141104297</v>
      </c>
      <c r="P67" s="38">
        <f>IF(N67&gt;0, SUM(D67/N67),0)</f>
        <v>1.6</v>
      </c>
      <c r="Q67" s="38">
        <f>IF(F67&gt;0, SUM((F67/E67)*90), 0)</f>
        <v>0.18404907975460125</v>
      </c>
      <c r="R67" s="38">
        <f>IF(N67&gt;0, SUM(F67/N67),0)</f>
        <v>6.6666666666666666E-2</v>
      </c>
      <c r="S67" s="38">
        <f>IF(J67&gt;0, SUM((J67/E67)*90), 0)</f>
        <v>0.92024539877300615</v>
      </c>
      <c r="T67" s="38">
        <f>IF(N67&gt;0, SUM(J67/N67),0)</f>
        <v>0.33333333333333331</v>
      </c>
      <c r="U67" s="38">
        <f>IF(K67&gt;0, SUM((K67/E67)*90), 0)</f>
        <v>1.47239263803681</v>
      </c>
      <c r="V67" s="39">
        <f>IF(N67&gt;0, SUM(K67/N67),0)</f>
        <v>0.53333333333333333</v>
      </c>
    </row>
    <row r="68" spans="1:22" x14ac:dyDescent="0.2">
      <c r="A68" s="18" t="s">
        <v>103</v>
      </c>
      <c r="B68" s="6" t="s">
        <v>128</v>
      </c>
      <c r="C68" s="6" t="s">
        <v>13</v>
      </c>
      <c r="D68" s="6">
        <v>23</v>
      </c>
      <c r="E68" s="6">
        <v>236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2</v>
      </c>
      <c r="L68" s="6">
        <v>1</v>
      </c>
      <c r="M68" s="6">
        <v>2</v>
      </c>
      <c r="N68" s="6">
        <v>8</v>
      </c>
      <c r="O68" s="45">
        <f>IF(D68&gt;0, SUM((D68/E68)*90), 0)</f>
        <v>8.7711864406779672</v>
      </c>
      <c r="P68" s="38">
        <f>IF(N68&gt;0, SUM(D68/N68),0)</f>
        <v>2.875</v>
      </c>
      <c r="Q68" s="38">
        <f>IF(F68&gt;0, SUM((F68/E68)*90), 0)</f>
        <v>0.76271186440677963</v>
      </c>
      <c r="R68" s="38">
        <f>IF(N68&gt;0, SUM(F68/N68),0)</f>
        <v>0.25</v>
      </c>
      <c r="S68" s="38">
        <f>IF(J68&gt;0, SUM((J68/E68)*90), 0)</f>
        <v>0</v>
      </c>
      <c r="T68" s="38">
        <f>IF(N68&gt;0, SUM(J68/N68),0)</f>
        <v>0</v>
      </c>
      <c r="U68" s="38">
        <f>IF(K68&gt;0, SUM((K68/E68)*90), 0)</f>
        <v>0.76271186440677963</v>
      </c>
      <c r="V68" s="39">
        <f>IF(N68&gt;0, SUM(K68/N68),0)</f>
        <v>0.25</v>
      </c>
    </row>
    <row r="69" spans="1:22" x14ac:dyDescent="0.2">
      <c r="A69" s="18" t="s">
        <v>326</v>
      </c>
      <c r="B69" s="6" t="s">
        <v>327</v>
      </c>
      <c r="C69" s="6" t="s">
        <v>289</v>
      </c>
      <c r="D69" s="6">
        <v>23</v>
      </c>
      <c r="E69" s="6">
        <v>226</v>
      </c>
      <c r="F69" s="6">
        <v>2</v>
      </c>
      <c r="G69" s="6">
        <v>1</v>
      </c>
      <c r="H69" s="6">
        <v>1</v>
      </c>
      <c r="I69" s="6">
        <v>0</v>
      </c>
      <c r="J69" s="6">
        <v>0</v>
      </c>
      <c r="K69" s="6">
        <v>4</v>
      </c>
      <c r="L69" s="6">
        <v>6</v>
      </c>
      <c r="M69" s="6">
        <v>9</v>
      </c>
      <c r="N69" s="6">
        <v>9</v>
      </c>
      <c r="O69" s="49">
        <f>IF(D69&gt;0, SUM((D69/E69)*90), 0)</f>
        <v>9.1592920353982308</v>
      </c>
      <c r="P69" s="38">
        <f>IF(N69&gt;0, SUM(D69/N69),0)</f>
        <v>2.5555555555555554</v>
      </c>
      <c r="Q69" s="38">
        <f>IF(F69&gt;0, SUM((F69/E69)*90), 0)</f>
        <v>0.79646017699115046</v>
      </c>
      <c r="R69" s="38">
        <f>IF(N69&gt;0, SUM(F69/N69),0)</f>
        <v>0.22222222222222221</v>
      </c>
      <c r="S69" s="38">
        <f>IF(J69&gt;0, SUM((J69/E69)*90), 0)</f>
        <v>0</v>
      </c>
      <c r="T69" s="38">
        <f>IF(N69&gt;0, SUM(J69/N69),0)</f>
        <v>0</v>
      </c>
      <c r="U69" s="38">
        <f>IF(K69&gt;0, SUM((K69/E69)*90), 0)</f>
        <v>1.5929203539823009</v>
      </c>
      <c r="V69" s="39">
        <f>IF(N69&gt;0, SUM(K69/N69),0)</f>
        <v>0.44444444444444442</v>
      </c>
    </row>
    <row r="70" spans="1:22" x14ac:dyDescent="0.2">
      <c r="A70" s="18" t="s">
        <v>377</v>
      </c>
      <c r="B70" s="6" t="s">
        <v>378</v>
      </c>
      <c r="C70" s="6" t="s">
        <v>372</v>
      </c>
      <c r="D70" s="6">
        <v>22</v>
      </c>
      <c r="E70" s="6">
        <v>379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7</v>
      </c>
      <c r="L70" s="6">
        <v>6</v>
      </c>
      <c r="M70" s="6">
        <v>10</v>
      </c>
      <c r="N70" s="6">
        <v>10</v>
      </c>
      <c r="O70" s="49">
        <f>IF(D70&gt;0, SUM((D70/E70)*90), 0)</f>
        <v>5.2242744063324542</v>
      </c>
      <c r="P70" s="38">
        <f>IF(N70&gt;0, SUM(D70/N70),0)</f>
        <v>2.2000000000000002</v>
      </c>
      <c r="Q70" s="38">
        <f>IF(F70&gt;0, SUM((F70/E70)*90), 0)</f>
        <v>0</v>
      </c>
      <c r="R70" s="38">
        <f>IF(N70&gt;0, SUM(F70/N70),0)</f>
        <v>0</v>
      </c>
      <c r="S70" s="38">
        <f>IF(J70&gt;0, SUM((J70/E70)*90), 0)</f>
        <v>0</v>
      </c>
      <c r="T70" s="38">
        <f>IF(N70&gt;0, SUM(J70/N70),0)</f>
        <v>0</v>
      </c>
      <c r="U70" s="38">
        <f>IF(K70&gt;0, SUM((K70/E70)*90), 0)</f>
        <v>1.6622691292875991</v>
      </c>
      <c r="V70" s="39">
        <f>IF(N70&gt;0, SUM(K70/N70),0)</f>
        <v>0.7</v>
      </c>
    </row>
    <row r="71" spans="1:22" x14ac:dyDescent="0.2">
      <c r="A71" s="18" t="s">
        <v>654</v>
      </c>
      <c r="B71" s="6" t="s">
        <v>317</v>
      </c>
      <c r="C71" s="6" t="s">
        <v>50</v>
      </c>
      <c r="D71" s="6">
        <v>22</v>
      </c>
      <c r="E71" s="6">
        <v>311</v>
      </c>
      <c r="F71" s="6">
        <v>0</v>
      </c>
      <c r="G71" s="6">
        <v>2</v>
      </c>
      <c r="H71" s="6">
        <v>0</v>
      </c>
      <c r="I71" s="6">
        <v>0</v>
      </c>
      <c r="J71" s="6">
        <v>1</v>
      </c>
      <c r="K71" s="6">
        <v>4</v>
      </c>
      <c r="L71" s="6">
        <v>10</v>
      </c>
      <c r="M71" s="6">
        <v>28</v>
      </c>
      <c r="N71" s="6">
        <v>10</v>
      </c>
      <c r="O71" s="45">
        <f>IF(D71&gt;0, SUM((D71/E71)*90), 0)</f>
        <v>6.366559485530547</v>
      </c>
      <c r="P71" s="38">
        <f>IF(N71&gt;0, SUM(D71/N71),0)</f>
        <v>2.2000000000000002</v>
      </c>
      <c r="Q71" s="38">
        <f>IF(F71&gt;0, SUM((F71/E71)*90), 0)</f>
        <v>0</v>
      </c>
      <c r="R71" s="38">
        <f>IF(N71&gt;0, SUM(F71/N71),0)</f>
        <v>0</v>
      </c>
      <c r="S71" s="38">
        <f>IF(J71&gt;0, SUM((J71/E71)*90), 0)</f>
        <v>0.28938906752411575</v>
      </c>
      <c r="T71" s="38">
        <f>IF(N71&gt;0, SUM(J71/N71),0)</f>
        <v>0.1</v>
      </c>
      <c r="U71" s="38">
        <f>IF(K71&gt;0, SUM((K71/E71)*90), 0)</f>
        <v>1.157556270096463</v>
      </c>
      <c r="V71" s="39">
        <f>IF(N71&gt;0, SUM(K71/N71),0)</f>
        <v>0.4</v>
      </c>
    </row>
    <row r="72" spans="1:22" x14ac:dyDescent="0.2">
      <c r="A72" s="18" t="s">
        <v>949</v>
      </c>
      <c r="B72" s="6" t="s">
        <v>950</v>
      </c>
      <c r="C72" s="6" t="s">
        <v>6</v>
      </c>
      <c r="D72" s="6">
        <v>18</v>
      </c>
      <c r="E72" s="6">
        <v>391</v>
      </c>
      <c r="F72" s="6">
        <v>1</v>
      </c>
      <c r="G72" s="6">
        <v>0</v>
      </c>
      <c r="H72" s="6">
        <v>0</v>
      </c>
      <c r="I72" s="6">
        <v>0</v>
      </c>
      <c r="J72" s="6">
        <v>6</v>
      </c>
      <c r="K72" s="6">
        <v>8</v>
      </c>
      <c r="L72" s="6">
        <v>1</v>
      </c>
      <c r="M72" s="6">
        <v>23</v>
      </c>
      <c r="N72" s="6">
        <v>7</v>
      </c>
      <c r="O72" s="49">
        <f>IF(D72&gt;0, SUM((D72/E72)*90), 0)</f>
        <v>4.1432225063938617</v>
      </c>
      <c r="P72" s="38">
        <f>IF(N72&gt;0, SUM(D72/N72),0)</f>
        <v>2.5714285714285716</v>
      </c>
      <c r="Q72" s="38">
        <f>IF(F72&gt;0, SUM((F72/E72)*90), 0)</f>
        <v>0.23017902813299235</v>
      </c>
      <c r="R72" s="38">
        <f>IF(N72&gt;0, SUM(F72/N72),0)</f>
        <v>0.14285714285714285</v>
      </c>
      <c r="S72" s="38">
        <f>IF(J72&gt;0, SUM((J72/E72)*90), 0)</f>
        <v>1.381074168797954</v>
      </c>
      <c r="T72" s="38">
        <f>IF(N72&gt;0, SUM(J72/N72),0)</f>
        <v>0.8571428571428571</v>
      </c>
      <c r="U72" s="38">
        <f>IF(K72&gt;0, SUM((K72/E72)*90), 0)</f>
        <v>1.8414322250639388</v>
      </c>
      <c r="V72" s="39">
        <f>IF(N72&gt;0, SUM(K72/N72),0)</f>
        <v>1.1428571428571428</v>
      </c>
    </row>
    <row r="73" spans="1:22" x14ac:dyDescent="0.2">
      <c r="A73" s="18" t="s">
        <v>818</v>
      </c>
      <c r="B73" s="6" t="s">
        <v>721</v>
      </c>
      <c r="C73" s="6" t="s">
        <v>59</v>
      </c>
      <c r="D73" s="6">
        <v>17</v>
      </c>
      <c r="E73" s="6">
        <v>421</v>
      </c>
      <c r="F73" s="6">
        <v>0</v>
      </c>
      <c r="G73" s="6">
        <v>1</v>
      </c>
      <c r="H73" s="6">
        <v>2</v>
      </c>
      <c r="I73" s="6">
        <v>0</v>
      </c>
      <c r="J73" s="6">
        <v>0</v>
      </c>
      <c r="K73" s="6">
        <v>5</v>
      </c>
      <c r="L73" s="6">
        <v>2</v>
      </c>
      <c r="M73" s="6">
        <v>18</v>
      </c>
      <c r="N73" s="6">
        <v>11</v>
      </c>
      <c r="O73" s="49">
        <f>IF(D73&gt;0, SUM((D73/E73)*90), 0)</f>
        <v>3.6342042755344419</v>
      </c>
      <c r="P73" s="38">
        <f>IF(N73&gt;0, SUM(D73/N73),0)</f>
        <v>1.5454545454545454</v>
      </c>
      <c r="Q73" s="38">
        <f>IF(F73&gt;0, SUM((F73/E73)*90), 0)</f>
        <v>0</v>
      </c>
      <c r="R73" s="38">
        <f>IF(N73&gt;0, SUM(F73/N73),0)</f>
        <v>0</v>
      </c>
      <c r="S73" s="38">
        <f>IF(J73&gt;0, SUM((J73/E73)*90), 0)</f>
        <v>0</v>
      </c>
      <c r="T73" s="38">
        <f>IF(N73&gt;0, SUM(J73/N73),0)</f>
        <v>0</v>
      </c>
      <c r="U73" s="38">
        <f>IF(K73&gt;0, SUM((K73/E73)*90), 0)</f>
        <v>1.0688836104513064</v>
      </c>
      <c r="V73" s="39">
        <f>IF(N73&gt;0, SUM(K73/N73),0)</f>
        <v>0.45454545454545453</v>
      </c>
    </row>
    <row r="74" spans="1:22" x14ac:dyDescent="0.2">
      <c r="A74" s="18" t="s">
        <v>214</v>
      </c>
      <c r="B74" s="6" t="s">
        <v>215</v>
      </c>
      <c r="C74" s="6" t="s">
        <v>50</v>
      </c>
      <c r="D74" s="6">
        <v>17</v>
      </c>
      <c r="E74" s="6">
        <v>314</v>
      </c>
      <c r="F74" s="6">
        <v>0</v>
      </c>
      <c r="G74" s="6">
        <v>0</v>
      </c>
      <c r="H74" s="6">
        <v>1</v>
      </c>
      <c r="I74" s="6">
        <v>0</v>
      </c>
      <c r="J74" s="6">
        <v>1</v>
      </c>
      <c r="K74" s="6">
        <v>6</v>
      </c>
      <c r="L74" s="6">
        <v>9</v>
      </c>
      <c r="M74" s="6">
        <v>15</v>
      </c>
      <c r="N74" s="6">
        <v>17</v>
      </c>
      <c r="O74" s="45">
        <f>IF(D74&gt;0, SUM((D74/E74)*90), 0)</f>
        <v>4.8726114649681529</v>
      </c>
      <c r="P74" s="38">
        <f>IF(N74&gt;0, SUM(D74/N74),0)</f>
        <v>1</v>
      </c>
      <c r="Q74" s="38">
        <f>IF(F74&gt;0, SUM((F74/E74)*90), 0)</f>
        <v>0</v>
      </c>
      <c r="R74" s="38">
        <f>IF(N74&gt;0, SUM(F74/N74),0)</f>
        <v>0</v>
      </c>
      <c r="S74" s="38">
        <f>IF(J74&gt;0, SUM((J74/E74)*90), 0)</f>
        <v>0.28662420382165604</v>
      </c>
      <c r="T74" s="38">
        <f>IF(N74&gt;0, SUM(J74/N74),0)</f>
        <v>5.8823529411764705E-2</v>
      </c>
      <c r="U74" s="38">
        <f>IF(K74&gt;0, SUM((K74/E74)*90), 0)</f>
        <v>1.7197452229299361</v>
      </c>
      <c r="V74" s="39">
        <f>IF(N74&gt;0, SUM(K74/N74),0)</f>
        <v>0.35294117647058826</v>
      </c>
    </row>
    <row r="75" spans="1:22" x14ac:dyDescent="0.2">
      <c r="A75" s="18" t="s">
        <v>322</v>
      </c>
      <c r="B75" s="6" t="s">
        <v>128</v>
      </c>
      <c r="C75" s="6" t="s">
        <v>289</v>
      </c>
      <c r="D75" s="6">
        <v>16</v>
      </c>
      <c r="E75" s="6">
        <v>348</v>
      </c>
      <c r="F75" s="6">
        <v>0</v>
      </c>
      <c r="G75" s="6">
        <v>0</v>
      </c>
      <c r="H75" s="6">
        <v>1</v>
      </c>
      <c r="I75" s="6">
        <v>1</v>
      </c>
      <c r="J75" s="6">
        <v>1</v>
      </c>
      <c r="K75" s="6">
        <v>1</v>
      </c>
      <c r="L75" s="6">
        <v>7</v>
      </c>
      <c r="M75" s="6">
        <v>16</v>
      </c>
      <c r="N75" s="6">
        <v>19</v>
      </c>
      <c r="O75" s="49">
        <f>IF(D75&gt;0, SUM((D75/E75)*90), 0)</f>
        <v>4.1379310344827589</v>
      </c>
      <c r="P75" s="38">
        <f>IF(N75&gt;0, SUM(D75/N75),0)</f>
        <v>0.84210526315789469</v>
      </c>
      <c r="Q75" s="38">
        <f>IF(F75&gt;0, SUM((F75/E75)*90), 0)</f>
        <v>0</v>
      </c>
      <c r="R75" s="38">
        <f>IF(N75&gt;0, SUM(F75/N75),0)</f>
        <v>0</v>
      </c>
      <c r="S75" s="38">
        <f>IF(J75&gt;0, SUM((J75/E75)*90), 0)</f>
        <v>0.25862068965517243</v>
      </c>
      <c r="T75" s="38">
        <f>IF(N75&gt;0, SUM(J75/N75),0)</f>
        <v>5.2631578947368418E-2</v>
      </c>
      <c r="U75" s="38">
        <f>IF(K75&gt;0, SUM((K75/E75)*90), 0)</f>
        <v>0.25862068965517243</v>
      </c>
      <c r="V75" s="39">
        <f>IF(N75&gt;0, SUM(K75/N75),0)</f>
        <v>5.2631578947368418E-2</v>
      </c>
    </row>
    <row r="76" spans="1:22" x14ac:dyDescent="0.2">
      <c r="A76" s="18" t="s">
        <v>503</v>
      </c>
      <c r="B76" s="6" t="s">
        <v>504</v>
      </c>
      <c r="C76" s="6" t="s">
        <v>13</v>
      </c>
      <c r="D76" s="6">
        <v>15</v>
      </c>
      <c r="E76" s="6">
        <v>216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2</v>
      </c>
      <c r="L76" s="6">
        <v>1</v>
      </c>
      <c r="M76" s="6">
        <v>9</v>
      </c>
      <c r="N76" s="6">
        <v>13</v>
      </c>
      <c r="O76" s="45">
        <f>IF(D76&gt;0, SUM((D76/E76)*90), 0)</f>
        <v>6.25</v>
      </c>
      <c r="P76" s="38">
        <f>IF(N76&gt;0, SUM(D76/N76),0)</f>
        <v>1.1538461538461537</v>
      </c>
      <c r="Q76" s="38">
        <f>IF(F76&gt;0, SUM((F76/E76)*90), 0)</f>
        <v>0</v>
      </c>
      <c r="R76" s="38">
        <f>IF(N76&gt;0, SUM(F76/N76),0)</f>
        <v>0</v>
      </c>
      <c r="S76" s="38">
        <f>IF(J76&gt;0, SUM((J76/E76)*90), 0)</f>
        <v>0.41666666666666663</v>
      </c>
      <c r="T76" s="38">
        <f>IF(N76&gt;0, SUM(J76/N76),0)</f>
        <v>7.6923076923076927E-2</v>
      </c>
      <c r="U76" s="38">
        <f>IF(K76&gt;0, SUM((K76/E76)*90), 0)</f>
        <v>0.83333333333333326</v>
      </c>
      <c r="V76" s="39">
        <f>IF(N76&gt;0, SUM(K76/N76),0)</f>
        <v>0.15384615384615385</v>
      </c>
    </row>
    <row r="77" spans="1:22" x14ac:dyDescent="0.2">
      <c r="A77" s="18" t="s">
        <v>412</v>
      </c>
      <c r="B77" s="6" t="s">
        <v>413</v>
      </c>
      <c r="C77" s="6" t="s">
        <v>135</v>
      </c>
      <c r="D77" s="6">
        <v>13</v>
      </c>
      <c r="E77" s="6">
        <v>241</v>
      </c>
      <c r="F77" s="6">
        <v>1</v>
      </c>
      <c r="G77" s="6">
        <v>0</v>
      </c>
      <c r="H77" s="6">
        <v>1</v>
      </c>
      <c r="I77" s="6">
        <v>0</v>
      </c>
      <c r="J77" s="6">
        <v>0</v>
      </c>
      <c r="K77" s="6">
        <v>2</v>
      </c>
      <c r="L77" s="6">
        <v>5</v>
      </c>
      <c r="M77" s="6">
        <v>3</v>
      </c>
      <c r="N77" s="6">
        <v>7</v>
      </c>
      <c r="O77" s="49">
        <f>IF(D77&gt;0, SUM((D77/E77)*90), 0)</f>
        <v>4.8547717842323657</v>
      </c>
      <c r="P77" s="38">
        <f>IF(N77&gt;0, SUM(D77/N77),0)</f>
        <v>1.8571428571428572</v>
      </c>
      <c r="Q77" s="38">
        <f>IF(F77&gt;0, SUM((F77/E77)*90), 0)</f>
        <v>0.37344398340248963</v>
      </c>
      <c r="R77" s="38">
        <f>IF(N77&gt;0, SUM(F77/N77),0)</f>
        <v>0.14285714285714285</v>
      </c>
      <c r="S77" s="38">
        <f>IF(J77&gt;0, SUM((J77/E77)*90), 0)</f>
        <v>0</v>
      </c>
      <c r="T77" s="38">
        <f>IF(N77&gt;0, SUM(J77/N77),0)</f>
        <v>0</v>
      </c>
      <c r="U77" s="38">
        <f>IF(K77&gt;0, SUM((K77/E77)*90), 0)</f>
        <v>0.74688796680497926</v>
      </c>
      <c r="V77" s="39">
        <f>IF(N77&gt;0, SUM(K77/N77),0)</f>
        <v>0.2857142857142857</v>
      </c>
    </row>
    <row r="78" spans="1:22" x14ac:dyDescent="0.2">
      <c r="A78" s="18" t="s">
        <v>408</v>
      </c>
      <c r="B78" s="6" t="s">
        <v>408</v>
      </c>
      <c r="C78" s="6" t="s">
        <v>372</v>
      </c>
      <c r="D78" s="6">
        <v>12</v>
      </c>
      <c r="E78" s="6">
        <v>358</v>
      </c>
      <c r="F78" s="6">
        <v>0</v>
      </c>
      <c r="G78" s="6">
        <v>0</v>
      </c>
      <c r="H78" s="6">
        <v>1</v>
      </c>
      <c r="I78" s="6">
        <v>0</v>
      </c>
      <c r="J78" s="6">
        <v>1</v>
      </c>
      <c r="K78" s="6">
        <v>6</v>
      </c>
      <c r="L78" s="6">
        <v>4</v>
      </c>
      <c r="M78" s="6">
        <v>5</v>
      </c>
      <c r="N78" s="6">
        <v>8</v>
      </c>
      <c r="O78" s="49">
        <f>IF(D78&gt;0, SUM((D78/E78)*90), 0)</f>
        <v>3.016759776536313</v>
      </c>
      <c r="P78" s="38">
        <f>IF(N78&gt;0, SUM(D78/N78),0)</f>
        <v>1.5</v>
      </c>
      <c r="Q78" s="38">
        <f>IF(F78&gt;0, SUM((F78/E78)*90), 0)</f>
        <v>0</v>
      </c>
      <c r="R78" s="38">
        <f>IF(N78&gt;0, SUM(F78/N78),0)</f>
        <v>0</v>
      </c>
      <c r="S78" s="38">
        <f>IF(J78&gt;0, SUM((J78/E78)*90), 0)</f>
        <v>0.25139664804469275</v>
      </c>
      <c r="T78" s="38">
        <f>IF(N78&gt;0, SUM(J78/N78),0)</f>
        <v>0.125</v>
      </c>
      <c r="U78" s="38">
        <f>IF(K78&gt;0, SUM((K78/E78)*90), 0)</f>
        <v>1.5083798882681565</v>
      </c>
      <c r="V78" s="39">
        <f>IF(N78&gt;0, SUM(K78/N78),0)</f>
        <v>0.75</v>
      </c>
    </row>
    <row r="79" spans="1:22" x14ac:dyDescent="0.2">
      <c r="A79" s="18" t="s">
        <v>795</v>
      </c>
      <c r="B79" s="6" t="s">
        <v>310</v>
      </c>
      <c r="C79" s="6" t="s">
        <v>94</v>
      </c>
      <c r="D79" s="6">
        <v>12</v>
      </c>
      <c r="E79" s="6">
        <v>201</v>
      </c>
      <c r="F79" s="6">
        <v>0</v>
      </c>
      <c r="G79" s="6">
        <v>0</v>
      </c>
      <c r="H79" s="6">
        <v>0</v>
      </c>
      <c r="I79" s="6">
        <v>0</v>
      </c>
      <c r="J79" s="6">
        <v>2</v>
      </c>
      <c r="K79" s="6">
        <v>4</v>
      </c>
      <c r="L79" s="6">
        <v>3</v>
      </c>
      <c r="M79" s="6">
        <v>7</v>
      </c>
      <c r="N79" s="6">
        <v>8</v>
      </c>
      <c r="O79" s="45">
        <f>IF(D79&gt;0, SUM((D79/E79)*90), 0)</f>
        <v>5.3731343283582085</v>
      </c>
      <c r="P79" s="38">
        <f>IF(N79&gt;0, SUM(D79/N79),0)</f>
        <v>1.5</v>
      </c>
      <c r="Q79" s="38">
        <f>IF(F79&gt;0, SUM((F79/E79)*90), 0)</f>
        <v>0</v>
      </c>
      <c r="R79" s="38">
        <f>IF(N79&gt;0, SUM(F79/N79),0)</f>
        <v>0</v>
      </c>
      <c r="S79" s="38">
        <f>IF(J79&gt;0, SUM((J79/E79)*90), 0)</f>
        <v>0.89552238805970152</v>
      </c>
      <c r="T79" s="38">
        <f>IF(N79&gt;0, SUM(J79/N79),0)</f>
        <v>0.25</v>
      </c>
      <c r="U79" s="38">
        <f>IF(K79&gt;0, SUM((K79/E79)*90), 0)</f>
        <v>1.791044776119403</v>
      </c>
      <c r="V79" s="39">
        <f>IF(N79&gt;0, SUM(K79/N79),0)</f>
        <v>0.5</v>
      </c>
    </row>
    <row r="80" spans="1:22" x14ac:dyDescent="0.2">
      <c r="A80" s="18" t="s">
        <v>393</v>
      </c>
      <c r="B80" s="6" t="s">
        <v>2650</v>
      </c>
      <c r="C80" s="6" t="s">
        <v>568</v>
      </c>
      <c r="D80" s="6">
        <v>9</v>
      </c>
      <c r="E80" s="6">
        <v>261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2</v>
      </c>
      <c r="L80" s="6">
        <v>5</v>
      </c>
      <c r="M80" s="6">
        <v>14</v>
      </c>
      <c r="N80" s="6">
        <v>6</v>
      </c>
      <c r="O80" s="45">
        <f>IF(D80&gt;0, SUM((D80/E80)*90), 0)</f>
        <v>3.103448275862069</v>
      </c>
      <c r="P80" s="38">
        <f>IF(N80&gt;0, SUM(D80/N80),0)</f>
        <v>1.5</v>
      </c>
      <c r="Q80" s="38">
        <f>IF(F80&gt;0, SUM((F80/E80)*90), 0)</f>
        <v>0</v>
      </c>
      <c r="R80" s="38">
        <f>IF(N80&gt;0, SUM(F80/N80),0)</f>
        <v>0</v>
      </c>
      <c r="S80" s="38">
        <f>IF(J80&gt;0, SUM((J80/E80)*90), 0)</f>
        <v>0.34482758620689652</v>
      </c>
      <c r="T80" s="38">
        <f>IF(N80&gt;0, SUM(J80/N80),0)</f>
        <v>0.16666666666666666</v>
      </c>
      <c r="U80" s="38">
        <f>IF(K80&gt;0, SUM((K80/E80)*90), 0)</f>
        <v>0.68965517241379304</v>
      </c>
      <c r="V80" s="39">
        <f>IF(N80&gt;0, SUM(K80/N80),0)</f>
        <v>0.33333333333333331</v>
      </c>
    </row>
    <row r="81" spans="1:22" x14ac:dyDescent="0.2">
      <c r="A81" s="18" t="s">
        <v>129</v>
      </c>
      <c r="B81" s="6" t="s">
        <v>130</v>
      </c>
      <c r="C81" s="6" t="s">
        <v>59</v>
      </c>
      <c r="D81" s="6">
        <v>8</v>
      </c>
      <c r="E81" s="6">
        <v>216</v>
      </c>
      <c r="F81" s="6">
        <v>0</v>
      </c>
      <c r="G81" s="6">
        <v>0</v>
      </c>
      <c r="H81" s="6">
        <v>0</v>
      </c>
      <c r="I81" s="6">
        <v>0</v>
      </c>
      <c r="J81" s="6">
        <v>1</v>
      </c>
      <c r="K81" s="6">
        <v>2</v>
      </c>
      <c r="L81" s="6">
        <v>0</v>
      </c>
      <c r="M81" s="6">
        <v>6</v>
      </c>
      <c r="N81" s="6">
        <v>6</v>
      </c>
      <c r="O81" s="49">
        <f>IF(D81&gt;0, SUM((D81/E81)*90), 0)</f>
        <v>3.333333333333333</v>
      </c>
      <c r="P81" s="38">
        <f>IF(N81&gt;0, SUM(D81/N81),0)</f>
        <v>1.3333333333333333</v>
      </c>
      <c r="Q81" s="38">
        <f>IF(F81&gt;0, SUM((F81/E81)*90), 0)</f>
        <v>0</v>
      </c>
      <c r="R81" s="38">
        <f>IF(N81&gt;0, SUM(F81/N81),0)</f>
        <v>0</v>
      </c>
      <c r="S81" s="38">
        <f>IF(J81&gt;0, SUM((J81/E81)*90), 0)</f>
        <v>0.41666666666666663</v>
      </c>
      <c r="T81" s="38">
        <f>IF(N81&gt;0, SUM(J81/N81),0)</f>
        <v>0.16666666666666666</v>
      </c>
      <c r="U81" s="38">
        <f>IF(K81&gt;0, SUM((K81/E81)*90), 0)</f>
        <v>0.83333333333333326</v>
      </c>
      <c r="V81" s="39">
        <f>IF(N81&gt;0, SUM(K81/N81),0)</f>
        <v>0.33333333333333331</v>
      </c>
    </row>
    <row r="82" spans="1:22" ht="15.75" customHeight="1" x14ac:dyDescent="0.2"/>
    <row r="83" spans="1:22" ht="15.75" customHeight="1" x14ac:dyDescent="0.2"/>
    <row r="84" spans="1:22" ht="15.75" customHeight="1" x14ac:dyDescent="0.2"/>
    <row r="85" spans="1:22" ht="15.75" customHeight="1" x14ac:dyDescent="0.2"/>
    <row r="86" spans="1:22" ht="15.75" customHeight="1" x14ac:dyDescent="0.2"/>
    <row r="87" spans="1:22" ht="15.75" customHeight="1" x14ac:dyDescent="0.2"/>
    <row r="88" spans="1:22" ht="15.75" customHeight="1" x14ac:dyDescent="0.2"/>
    <row r="89" spans="1:22" ht="15.75" customHeight="1" x14ac:dyDescent="0.2"/>
    <row r="90" spans="1:22" ht="15.75" customHeight="1" x14ac:dyDescent="0.2"/>
    <row r="91" spans="1:22" ht="15.75" customHeight="1" x14ac:dyDescent="0.2"/>
  </sheetData>
  <conditionalFormatting sqref="O1:P1">
    <cfRule type="expression" dxfId="7" priority="1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27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2.140625" bestFit="1" customWidth="1"/>
    <col min="2" max="2" width="12.28515625" bestFit="1" customWidth="1"/>
    <col min="3" max="3" width="7.85546875" bestFit="1" customWidth="1"/>
    <col min="4" max="4" width="10.5703125" bestFit="1" customWidth="1"/>
    <col min="5" max="5" width="13.42578125" bestFit="1" customWidth="1"/>
    <col min="6" max="6" width="5.85546875" bestFit="1" customWidth="1"/>
    <col min="7" max="7" width="17.7109375" bestFit="1" customWidth="1"/>
    <col min="8" max="8" width="6" bestFit="1" customWidth="1"/>
    <col min="9" max="9" width="8.28515625" customWidth="1"/>
    <col min="10" max="10" width="6.7109375" bestFit="1" customWidth="1"/>
    <col min="11" max="11" width="6" bestFit="1" customWidth="1"/>
    <col min="12" max="12" width="7.85546875" bestFit="1" customWidth="1"/>
    <col min="13" max="13" width="7.28515625" bestFit="1" customWidth="1"/>
    <col min="14" max="14" width="9.7109375" bestFit="1" customWidth="1"/>
    <col min="15" max="15" width="9.140625" bestFit="1" customWidth="1"/>
    <col min="16" max="16" width="10" bestFit="1" customWidth="1"/>
    <col min="17" max="17" width="9.42578125" bestFit="1" customWidth="1"/>
  </cols>
  <sheetData>
    <row r="1" spans="1:17" s="3" customFormat="1" ht="15.75" customHeight="1" x14ac:dyDescent="0.2">
      <c r="A1" s="29" t="s">
        <v>3524</v>
      </c>
      <c r="B1" s="30" t="s">
        <v>3525</v>
      </c>
      <c r="C1" s="30" t="s">
        <v>0</v>
      </c>
      <c r="D1" s="44" t="s">
        <v>3563</v>
      </c>
      <c r="E1" s="30" t="s">
        <v>3594</v>
      </c>
      <c r="F1" s="44" t="s">
        <v>3560</v>
      </c>
      <c r="G1" s="44" t="s">
        <v>3530</v>
      </c>
      <c r="H1" s="44" t="s">
        <v>3584</v>
      </c>
      <c r="I1" s="44" t="s">
        <v>968</v>
      </c>
      <c r="J1" s="44" t="s">
        <v>3585</v>
      </c>
      <c r="K1" s="32" t="s">
        <v>3545</v>
      </c>
      <c r="L1" s="52" t="s">
        <v>3</v>
      </c>
      <c r="M1" s="52" t="s">
        <v>3540</v>
      </c>
      <c r="N1" s="52" t="s">
        <v>3541</v>
      </c>
      <c r="O1" s="52" t="s">
        <v>3542</v>
      </c>
      <c r="P1" s="52" t="s">
        <v>3543</v>
      </c>
      <c r="Q1" s="53" t="s">
        <v>3544</v>
      </c>
    </row>
    <row r="2" spans="1:17" x14ac:dyDescent="0.2">
      <c r="A2" s="18" t="s">
        <v>220</v>
      </c>
      <c r="B2" s="6" t="s">
        <v>221</v>
      </c>
      <c r="C2" s="63" t="s">
        <v>3572</v>
      </c>
      <c r="D2" s="6">
        <v>169</v>
      </c>
      <c r="E2" s="6">
        <v>2700</v>
      </c>
      <c r="F2" s="6">
        <v>10</v>
      </c>
      <c r="G2" s="6">
        <f>SUM(Table4310[[#This Row],[CS]]*4)</f>
        <v>40</v>
      </c>
      <c r="H2" s="6">
        <v>34</v>
      </c>
      <c r="I2" s="6">
        <v>111</v>
      </c>
      <c r="J2" s="6">
        <v>368</v>
      </c>
      <c r="K2" s="6">
        <v>30</v>
      </c>
      <c r="L2" s="38">
        <f>IF(D2&gt;0,SUM((D2/E2)*90),0)</f>
        <v>5.6333333333333329</v>
      </c>
      <c r="M2" s="38">
        <f>IF(K2&gt;0, SUM(D2/K2), 0)</f>
        <v>5.6333333333333337</v>
      </c>
      <c r="N2" s="38">
        <f>IF(I2&gt;0,SUM((I2/E2)*90),0)</f>
        <v>3.7</v>
      </c>
      <c r="O2" s="38">
        <f>IF(K2&gt;0, SUM(I2/K2), 0)</f>
        <v>3.7</v>
      </c>
      <c r="P2" s="38">
        <f>IF(J2&gt;0,SUM((J2/E2)*90),0)</f>
        <v>12.266666666666667</v>
      </c>
      <c r="Q2" s="39">
        <f>IF(K2&gt;0, SUM(J2/K2), 0)</f>
        <v>12.266666666666667</v>
      </c>
    </row>
    <row r="3" spans="1:17" x14ac:dyDescent="0.2">
      <c r="A3" s="18" t="s">
        <v>161</v>
      </c>
      <c r="B3" s="6" t="s">
        <v>162</v>
      </c>
      <c r="C3" s="63" t="s">
        <v>3564</v>
      </c>
      <c r="D3" s="6">
        <v>168</v>
      </c>
      <c r="E3" s="6">
        <v>3060</v>
      </c>
      <c r="F3" s="6">
        <v>8</v>
      </c>
      <c r="G3" s="6">
        <f>SUM(Table4310[[#This Row],[CS]]*4)</f>
        <v>32</v>
      </c>
      <c r="H3" s="6">
        <v>42</v>
      </c>
      <c r="I3" s="6">
        <v>112</v>
      </c>
      <c r="J3" s="6">
        <v>376</v>
      </c>
      <c r="K3" s="6">
        <v>34</v>
      </c>
      <c r="L3" s="38">
        <f>IF(D3&gt;0,SUM((D3/E3)*90),0)</f>
        <v>4.9411764705882355</v>
      </c>
      <c r="M3" s="38">
        <f>IF(K3&gt;0, SUM(D3/K3), 0)</f>
        <v>4.9411764705882355</v>
      </c>
      <c r="N3" s="38">
        <f>IF(I3&gt;0,SUM((I3/E3)*90),0)</f>
        <v>3.2941176470588238</v>
      </c>
      <c r="O3" s="38">
        <f>IF(K3&gt;0, SUM(I3/K3), 0)</f>
        <v>3.2941176470588234</v>
      </c>
      <c r="P3" s="38">
        <f>IF(J3&gt;0,SUM((J3/E3)*90),0)</f>
        <v>11.058823529411764</v>
      </c>
      <c r="Q3" s="39">
        <f>IF(K3&gt;0, SUM(J3/K3), 0)</f>
        <v>11.058823529411764</v>
      </c>
    </row>
    <row r="4" spans="1:17" x14ac:dyDescent="0.2">
      <c r="A4" s="18" t="s">
        <v>792</v>
      </c>
      <c r="B4" s="6" t="s">
        <v>317</v>
      </c>
      <c r="C4" s="63" t="s">
        <v>3565</v>
      </c>
      <c r="D4" s="6">
        <v>166</v>
      </c>
      <c r="E4" s="6">
        <v>3060</v>
      </c>
      <c r="F4" s="6">
        <v>13</v>
      </c>
      <c r="G4" s="6">
        <f>SUM(Table4310[[#This Row],[CS]]*4)</f>
        <v>52</v>
      </c>
      <c r="H4" s="6">
        <v>40</v>
      </c>
      <c r="I4" s="6">
        <v>98</v>
      </c>
      <c r="J4" s="6">
        <v>325</v>
      </c>
      <c r="K4" s="6">
        <v>34</v>
      </c>
      <c r="L4" s="38">
        <f>IF(D4&gt;0,SUM((D4/E4)*90),0)</f>
        <v>4.882352941176471</v>
      </c>
      <c r="M4" s="38">
        <f>IF(K4&gt;0, SUM(D4/K4), 0)</f>
        <v>4.882352941176471</v>
      </c>
      <c r="N4" s="38">
        <f>IF(I4&gt;0,SUM((I4/E4)*90),0)</f>
        <v>2.8823529411764701</v>
      </c>
      <c r="O4" s="38">
        <f>IF(K4&gt;0, SUM(I4/K4), 0)</f>
        <v>2.8823529411764706</v>
      </c>
      <c r="P4" s="38">
        <f>IF(J4&gt;0,SUM((J4/E4)*90),0)</f>
        <v>9.5588235294117645</v>
      </c>
      <c r="Q4" s="39">
        <f>IF(K4&gt;0, SUM(J4/K4), 0)</f>
        <v>9.5588235294117645</v>
      </c>
    </row>
    <row r="5" spans="1:17" x14ac:dyDescent="0.2">
      <c r="A5" s="18" t="s">
        <v>614</v>
      </c>
      <c r="B5" s="6" t="s">
        <v>615</v>
      </c>
      <c r="C5" s="63" t="s">
        <v>3566</v>
      </c>
      <c r="D5" s="6">
        <v>163</v>
      </c>
      <c r="E5" s="6">
        <v>3060</v>
      </c>
      <c r="F5" s="6">
        <v>6</v>
      </c>
      <c r="G5" s="6">
        <f>SUM(Table4310[[#This Row],[CS]]*4)</f>
        <v>24</v>
      </c>
      <c r="H5" s="6">
        <v>50</v>
      </c>
      <c r="I5" s="6">
        <v>141</v>
      </c>
      <c r="J5" s="6">
        <v>340</v>
      </c>
      <c r="K5" s="6">
        <v>34</v>
      </c>
      <c r="L5" s="38">
        <f>IF(D5&gt;0,SUM((D5/E5)*90),0)</f>
        <v>4.7941176470588234</v>
      </c>
      <c r="M5" s="38">
        <f>IF(K5&gt;0, SUM(D5/K5), 0)</f>
        <v>4.7941176470588234</v>
      </c>
      <c r="N5" s="38">
        <f>IF(I5&gt;0,SUM((I5/E5)*90),0)</f>
        <v>4.1470588235294121</v>
      </c>
      <c r="O5" s="38">
        <f>IF(K5&gt;0, SUM(I5/K5), 0)</f>
        <v>4.1470588235294121</v>
      </c>
      <c r="P5" s="38">
        <f>IF(J5&gt;0,SUM((J5/E5)*90),0)</f>
        <v>10</v>
      </c>
      <c r="Q5" s="39">
        <f>IF(K5&gt;0, SUM(J5/K5), 0)</f>
        <v>10</v>
      </c>
    </row>
    <row r="6" spans="1:17" x14ac:dyDescent="0.2">
      <c r="A6" s="18" t="s">
        <v>476</v>
      </c>
      <c r="B6" s="6" t="s">
        <v>242</v>
      </c>
      <c r="C6" s="63" t="s">
        <v>3567</v>
      </c>
      <c r="D6" s="6">
        <v>155</v>
      </c>
      <c r="E6" s="6">
        <v>3060</v>
      </c>
      <c r="F6" s="6">
        <v>6</v>
      </c>
      <c r="G6" s="6">
        <f>SUM(Table4310[[#This Row],[CS]]*4)</f>
        <v>24</v>
      </c>
      <c r="H6" s="6">
        <v>50</v>
      </c>
      <c r="I6" s="6">
        <v>115</v>
      </c>
      <c r="J6" s="6">
        <v>361</v>
      </c>
      <c r="K6" s="6">
        <v>34</v>
      </c>
      <c r="L6" s="38">
        <f>IF(D6&gt;0,SUM((D6/E6)*90),0)</f>
        <v>4.5588235294117645</v>
      </c>
      <c r="M6" s="38">
        <f>IF(K6&gt;0, SUM(D6/K6), 0)</f>
        <v>4.5588235294117645</v>
      </c>
      <c r="N6" s="38">
        <f>IF(I6&gt;0,SUM((I6/E6)*90),0)</f>
        <v>3.3823529411764706</v>
      </c>
      <c r="O6" s="38">
        <f>IF(K6&gt;0, SUM(I6/K6), 0)</f>
        <v>3.3823529411764706</v>
      </c>
      <c r="P6" s="38">
        <f>IF(J6&gt;0,SUM((J6/E6)*90),0)</f>
        <v>10.617647058823529</v>
      </c>
      <c r="Q6" s="39">
        <f>IF(K6&gt;0, SUM(J6/K6), 0)</f>
        <v>10.617647058823529</v>
      </c>
    </row>
    <row r="7" spans="1:17" x14ac:dyDescent="0.2">
      <c r="A7" s="18" t="s">
        <v>438</v>
      </c>
      <c r="B7" s="6" t="s">
        <v>68</v>
      </c>
      <c r="C7" s="63" t="s">
        <v>3570</v>
      </c>
      <c r="D7" s="6">
        <v>150</v>
      </c>
      <c r="E7" s="6">
        <v>2880</v>
      </c>
      <c r="F7" s="6">
        <v>8</v>
      </c>
      <c r="G7" s="6">
        <f>SUM(Table4310[[#This Row],[CS]]*4)</f>
        <v>32</v>
      </c>
      <c r="H7" s="6">
        <v>40</v>
      </c>
      <c r="I7" s="6">
        <v>94</v>
      </c>
      <c r="J7" s="6">
        <v>304</v>
      </c>
      <c r="K7" s="6">
        <v>32</v>
      </c>
      <c r="L7" s="38">
        <f>IF(D7&gt;0,SUM((D7/E7)*90),0)</f>
        <v>4.6875</v>
      </c>
      <c r="M7" s="38">
        <f>IF(K7&gt;0, SUM(D7/K7), 0)</f>
        <v>4.6875</v>
      </c>
      <c r="N7" s="38">
        <f>IF(I7&gt;0,SUM((I7/E7)*90),0)</f>
        <v>2.9375</v>
      </c>
      <c r="O7" s="38">
        <f>IF(K7&gt;0, SUM(I7/K7), 0)</f>
        <v>2.9375</v>
      </c>
      <c r="P7" s="38">
        <f>IF(J7&gt;0,SUM((J7/E7)*90),0)</f>
        <v>9.5</v>
      </c>
      <c r="Q7" s="39">
        <f>IF(K7&gt;0, SUM(J7/K7), 0)</f>
        <v>9.5</v>
      </c>
    </row>
    <row r="8" spans="1:17" x14ac:dyDescent="0.2">
      <c r="A8" s="18" t="s">
        <v>25</v>
      </c>
      <c r="B8" s="6" t="s">
        <v>26</v>
      </c>
      <c r="C8" s="63" t="s">
        <v>3578</v>
      </c>
      <c r="D8" s="6">
        <v>150</v>
      </c>
      <c r="E8" s="6">
        <v>2970</v>
      </c>
      <c r="F8" s="6">
        <v>6</v>
      </c>
      <c r="G8" s="6">
        <f>SUM(Table4310[[#This Row],[CS]]*4)</f>
        <v>24</v>
      </c>
      <c r="H8" s="6">
        <v>49</v>
      </c>
      <c r="I8" s="6">
        <v>97</v>
      </c>
      <c r="J8" s="6">
        <v>350</v>
      </c>
      <c r="K8" s="6">
        <v>33</v>
      </c>
      <c r="L8" s="38">
        <f>IF(D8&gt;0,SUM((D8/E8)*90),0)</f>
        <v>4.545454545454545</v>
      </c>
      <c r="M8" s="38">
        <f>IF(K8&gt;0, SUM(D8/K8), 0)</f>
        <v>4.5454545454545459</v>
      </c>
      <c r="N8" s="38">
        <f>IF(I8&gt;0,SUM((I8/E8)*90),0)</f>
        <v>2.9393939393939394</v>
      </c>
      <c r="O8" s="38">
        <f>IF(K8&gt;0, SUM(I8/K8), 0)</f>
        <v>2.9393939393939394</v>
      </c>
      <c r="P8" s="38">
        <f>IF(J8&gt;0,SUM((J8/E8)*90),0)</f>
        <v>10.606060606060607</v>
      </c>
      <c r="Q8" s="39">
        <f>IF(K8&gt;0, SUM(J8/K8), 0)</f>
        <v>10.606060606060606</v>
      </c>
    </row>
    <row r="9" spans="1:17" x14ac:dyDescent="0.2">
      <c r="A9" s="18" t="s">
        <v>656</v>
      </c>
      <c r="B9" s="6" t="s">
        <v>384</v>
      </c>
      <c r="C9" s="63" t="s">
        <v>3568</v>
      </c>
      <c r="D9" s="6">
        <v>147</v>
      </c>
      <c r="E9" s="6">
        <v>3060</v>
      </c>
      <c r="F9" s="6">
        <v>9</v>
      </c>
      <c r="G9" s="6">
        <f>SUM(Table4310[[#This Row],[CS]]*4)</f>
        <v>36</v>
      </c>
      <c r="H9" s="6">
        <v>50</v>
      </c>
      <c r="I9" s="6">
        <v>102</v>
      </c>
      <c r="J9" s="6">
        <v>296</v>
      </c>
      <c r="K9" s="6">
        <v>34</v>
      </c>
      <c r="L9" s="38">
        <f>IF(D9&gt;0,SUM((D9/E9)*90),0)</f>
        <v>4.3235294117647065</v>
      </c>
      <c r="M9" s="38">
        <f>IF(K9&gt;0, SUM(D9/K9), 0)</f>
        <v>4.3235294117647056</v>
      </c>
      <c r="N9" s="38">
        <f>IF(I9&gt;0,SUM((I9/E9)*90),0)</f>
        <v>3</v>
      </c>
      <c r="O9" s="38">
        <f>IF(K9&gt;0, SUM(I9/K9), 0)</f>
        <v>3</v>
      </c>
      <c r="P9" s="38">
        <f>IF(J9&gt;0,SUM((J9/E9)*90),0)</f>
        <v>8.7058823529411775</v>
      </c>
      <c r="Q9" s="39">
        <f>IF(K9&gt;0, SUM(J9/K9), 0)</f>
        <v>8.7058823529411757</v>
      </c>
    </row>
    <row r="10" spans="1:17" x14ac:dyDescent="0.2">
      <c r="A10" s="18" t="s">
        <v>597</v>
      </c>
      <c r="B10" s="6" t="s">
        <v>123</v>
      </c>
      <c r="C10" s="63" t="s">
        <v>3575</v>
      </c>
      <c r="D10" s="6">
        <v>135</v>
      </c>
      <c r="E10" s="6">
        <v>2160</v>
      </c>
      <c r="F10" s="6">
        <v>7</v>
      </c>
      <c r="G10" s="6">
        <f>SUM(Table4310[[#This Row],[CS]]*4)</f>
        <v>28</v>
      </c>
      <c r="H10" s="6">
        <v>25</v>
      </c>
      <c r="I10" s="6">
        <v>73</v>
      </c>
      <c r="J10" s="6">
        <v>237</v>
      </c>
      <c r="K10" s="6">
        <v>24</v>
      </c>
      <c r="L10" s="38">
        <f>IF(D10&gt;0,SUM((D10/E10)*90),0)</f>
        <v>5.625</v>
      </c>
      <c r="M10" s="38">
        <f>IF(K10&gt;0, SUM(D10/K10), 0)</f>
        <v>5.625</v>
      </c>
      <c r="N10" s="38">
        <f>IF(I10&gt;0,SUM((I10/E10)*90),0)</f>
        <v>3.0416666666666665</v>
      </c>
      <c r="O10" s="38">
        <f>IF(K10&gt;0, SUM(I10/K10), 0)</f>
        <v>3.0416666666666665</v>
      </c>
      <c r="P10" s="38">
        <f>IF(J10&gt;0,SUM((J10/E10)*90),0)</f>
        <v>9.875</v>
      </c>
      <c r="Q10" s="39">
        <f>IF(K10&gt;0, SUM(J10/K10), 0)</f>
        <v>9.875</v>
      </c>
    </row>
    <row r="11" spans="1:17" x14ac:dyDescent="0.2">
      <c r="A11" s="18" t="s">
        <v>392</v>
      </c>
      <c r="B11" s="6" t="s">
        <v>393</v>
      </c>
      <c r="C11" s="63" t="s">
        <v>3573</v>
      </c>
      <c r="D11" s="6">
        <v>134</v>
      </c>
      <c r="E11" s="6">
        <v>2610</v>
      </c>
      <c r="F11" s="6">
        <v>8</v>
      </c>
      <c r="G11" s="6">
        <f>SUM(Table4310[[#This Row],[CS]]*4)</f>
        <v>32</v>
      </c>
      <c r="H11" s="6">
        <v>33</v>
      </c>
      <c r="I11" s="6">
        <v>83</v>
      </c>
      <c r="J11" s="6">
        <v>279</v>
      </c>
      <c r="K11" s="6">
        <v>29</v>
      </c>
      <c r="L11" s="38">
        <f>IF(D11&gt;0,SUM((D11/E11)*90),0)</f>
        <v>4.6206896551724137</v>
      </c>
      <c r="M11" s="38">
        <f>IF(K11&gt;0, SUM(D11/K11), 0)</f>
        <v>4.6206896551724137</v>
      </c>
      <c r="N11" s="38">
        <f>IF(I11&gt;0,SUM((I11/E11)*90),0)</f>
        <v>2.8620689655172415</v>
      </c>
      <c r="O11" s="38">
        <f>IF(K11&gt;0, SUM(I11/K11), 0)</f>
        <v>2.8620689655172415</v>
      </c>
      <c r="P11" s="38">
        <f>IF(J11&gt;0,SUM((J11/E11)*90),0)</f>
        <v>9.6206896551724146</v>
      </c>
      <c r="Q11" s="39">
        <f>IF(K11&gt;0, SUM(J11/K11), 0)</f>
        <v>9.6206896551724146</v>
      </c>
    </row>
    <row r="12" spans="1:17" x14ac:dyDescent="0.2">
      <c r="A12" s="18" t="s">
        <v>509</v>
      </c>
      <c r="B12" s="6" t="s">
        <v>510</v>
      </c>
      <c r="C12" s="63" t="s">
        <v>3574</v>
      </c>
      <c r="D12" s="6">
        <v>129</v>
      </c>
      <c r="E12" s="6">
        <v>2610</v>
      </c>
      <c r="F12" s="6">
        <v>5</v>
      </c>
      <c r="G12" s="6">
        <f>SUM(Table4310[[#This Row],[CS]]*4)</f>
        <v>20</v>
      </c>
      <c r="H12" s="6">
        <v>45</v>
      </c>
      <c r="I12" s="6">
        <v>77</v>
      </c>
      <c r="J12" s="6">
        <v>296</v>
      </c>
      <c r="K12" s="6">
        <v>29</v>
      </c>
      <c r="L12" s="38">
        <f>IF(D12&gt;0,SUM((D12/E12)*90),0)</f>
        <v>4.4482758620689653</v>
      </c>
      <c r="M12" s="38">
        <f>IF(K12&gt;0, SUM(D12/K12), 0)</f>
        <v>4.4482758620689653</v>
      </c>
      <c r="N12" s="38">
        <f>IF(I12&gt;0,SUM((I12/E12)*90),0)</f>
        <v>2.6551724137931032</v>
      </c>
      <c r="O12" s="38">
        <f>IF(K12&gt;0, SUM(I12/K12), 0)</f>
        <v>2.6551724137931036</v>
      </c>
      <c r="P12" s="38">
        <f>IF(J12&gt;0,SUM((J12/E12)*90),0)</f>
        <v>10.206896551724137</v>
      </c>
      <c r="Q12" s="39">
        <f>IF(K12&gt;0, SUM(J12/K12), 0)</f>
        <v>10.206896551724139</v>
      </c>
    </row>
    <row r="13" spans="1:17" x14ac:dyDescent="0.2">
      <c r="A13" s="18" t="s">
        <v>553</v>
      </c>
      <c r="B13" s="6" t="s">
        <v>373</v>
      </c>
      <c r="C13" s="63" t="s">
        <v>3571</v>
      </c>
      <c r="D13" s="6">
        <v>128</v>
      </c>
      <c r="E13" s="6">
        <v>2860</v>
      </c>
      <c r="F13" s="6">
        <v>7</v>
      </c>
      <c r="G13" s="6">
        <f>SUM(Table4310[[#This Row],[CS]]*4)</f>
        <v>28</v>
      </c>
      <c r="H13" s="6">
        <v>46</v>
      </c>
      <c r="I13" s="6">
        <v>106</v>
      </c>
      <c r="J13" s="6">
        <v>263</v>
      </c>
      <c r="K13" s="6">
        <v>32</v>
      </c>
      <c r="L13" s="38">
        <f>IF(D13&gt;0,SUM((D13/E13)*90),0)</f>
        <v>4.0279720279720284</v>
      </c>
      <c r="M13" s="38">
        <f>IF(K13&gt;0, SUM(D13/K13), 0)</f>
        <v>4</v>
      </c>
      <c r="N13" s="38">
        <f>IF(I13&gt;0,SUM((I13/E13)*90),0)</f>
        <v>3.3356643356643358</v>
      </c>
      <c r="O13" s="38">
        <f>IF(K13&gt;0, SUM(I13/K13), 0)</f>
        <v>3.3125</v>
      </c>
      <c r="P13" s="38">
        <f>IF(J13&gt;0,SUM((J13/E13)*90),0)</f>
        <v>8.2762237762237767</v>
      </c>
      <c r="Q13" s="39">
        <f>IF(K13&gt;0, SUM(J13/K13), 0)</f>
        <v>8.21875</v>
      </c>
    </row>
    <row r="14" spans="1:17" x14ac:dyDescent="0.2">
      <c r="A14" s="18" t="s">
        <v>78</v>
      </c>
      <c r="B14" s="6" t="s">
        <v>79</v>
      </c>
      <c r="C14" s="63" t="s">
        <v>3569</v>
      </c>
      <c r="D14" s="6">
        <v>125</v>
      </c>
      <c r="E14" s="6">
        <v>2956</v>
      </c>
      <c r="F14" s="6">
        <v>6</v>
      </c>
      <c r="G14" s="6">
        <f>SUM(Table4310[[#This Row],[CS]]*4)</f>
        <v>24</v>
      </c>
      <c r="H14" s="6">
        <v>57</v>
      </c>
      <c r="I14" s="6">
        <v>95</v>
      </c>
      <c r="J14" s="6">
        <v>305</v>
      </c>
      <c r="K14" s="6">
        <v>33</v>
      </c>
      <c r="L14" s="38">
        <f>IF(D14&gt;0,SUM((D14/E14)*90),0)</f>
        <v>3.8058186738836262</v>
      </c>
      <c r="M14" s="38">
        <f>IF(K14&gt;0, SUM(D14/K14), 0)</f>
        <v>3.7878787878787881</v>
      </c>
      <c r="N14" s="38">
        <f>IF(I14&gt;0,SUM((I14/E14)*90),0)</f>
        <v>2.8924221921515558</v>
      </c>
      <c r="O14" s="38">
        <f>IF(K14&gt;0, SUM(I14/K14), 0)</f>
        <v>2.8787878787878789</v>
      </c>
      <c r="P14" s="38">
        <f>IF(J14&gt;0,SUM((J14/E14)*90),0)</f>
        <v>9.2861975642760477</v>
      </c>
      <c r="Q14" s="39">
        <f>IF(K14&gt;0, SUM(J14/K14), 0)</f>
        <v>9.2424242424242422</v>
      </c>
    </row>
    <row r="15" spans="1:17" x14ac:dyDescent="0.2">
      <c r="A15" s="18" t="s">
        <v>733</v>
      </c>
      <c r="B15" s="6" t="s">
        <v>246</v>
      </c>
      <c r="C15" s="63" t="s">
        <v>3577</v>
      </c>
      <c r="D15" s="6">
        <v>103</v>
      </c>
      <c r="E15" s="6">
        <v>2430</v>
      </c>
      <c r="F15" s="6">
        <v>4</v>
      </c>
      <c r="G15" s="6">
        <f>SUM(Table4310[[#This Row],[CS]]*4)</f>
        <v>16</v>
      </c>
      <c r="H15" s="6">
        <v>45</v>
      </c>
      <c r="I15" s="6">
        <v>82</v>
      </c>
      <c r="J15" s="6">
        <v>226</v>
      </c>
      <c r="K15" s="6">
        <v>27</v>
      </c>
      <c r="L15" s="38">
        <f>IF(D15&gt;0,SUM((D15/E15)*90),0)</f>
        <v>3.8148148148148144</v>
      </c>
      <c r="M15" s="38">
        <f>IF(K15&gt;0, SUM(D15/K15), 0)</f>
        <v>3.8148148148148149</v>
      </c>
      <c r="N15" s="38">
        <f>IF(I15&gt;0,SUM((I15/E15)*90),0)</f>
        <v>3.0370370370370372</v>
      </c>
      <c r="O15" s="38">
        <f>IF(K15&gt;0, SUM(I15/K15), 0)</f>
        <v>3.0370370370370372</v>
      </c>
      <c r="P15" s="38">
        <f>IF(J15&gt;0,SUM((J15/E15)*90),0)</f>
        <v>8.3703703703703702</v>
      </c>
      <c r="Q15" s="39">
        <f>IF(K15&gt;0, SUM(J15/K15), 0)</f>
        <v>8.3703703703703702</v>
      </c>
    </row>
    <row r="16" spans="1:17" x14ac:dyDescent="0.2">
      <c r="A16" s="18" t="s">
        <v>314</v>
      </c>
      <c r="B16" s="6" t="s">
        <v>315</v>
      </c>
      <c r="C16" s="63" t="s">
        <v>3579</v>
      </c>
      <c r="D16" s="6">
        <v>101</v>
      </c>
      <c r="E16" s="6">
        <v>2149</v>
      </c>
      <c r="F16" s="6">
        <v>7</v>
      </c>
      <c r="G16" s="6">
        <f>SUM(Table4310[[#This Row],[CS]]*4)</f>
        <v>28</v>
      </c>
      <c r="H16" s="6">
        <v>44</v>
      </c>
      <c r="I16" s="6">
        <v>68</v>
      </c>
      <c r="J16" s="6">
        <v>260</v>
      </c>
      <c r="K16" s="6">
        <v>24</v>
      </c>
      <c r="L16" s="38">
        <f>IF(D16&gt;0,SUM((D16/E16)*90),0)</f>
        <v>4.2298743601675195</v>
      </c>
      <c r="M16" s="38">
        <f>IF(K16&gt;0, SUM(D16/K16), 0)</f>
        <v>4.208333333333333</v>
      </c>
      <c r="N16" s="38">
        <f>IF(I16&gt;0,SUM((I16/E16)*90),0)</f>
        <v>2.847836202885063</v>
      </c>
      <c r="O16" s="38">
        <f>IF(K16&gt;0, SUM(I16/K16), 0)</f>
        <v>2.8333333333333335</v>
      </c>
      <c r="P16" s="38">
        <f>IF(J16&gt;0,SUM((J16/E16)*90),0)</f>
        <v>10.888785481619358</v>
      </c>
      <c r="Q16" s="39">
        <f>IF(K16&gt;0, SUM(J16/K16), 0)</f>
        <v>10.833333333333334</v>
      </c>
    </row>
    <row r="17" spans="1:17" x14ac:dyDescent="0.2">
      <c r="A17" s="18" t="s">
        <v>117</v>
      </c>
      <c r="B17" s="6" t="s">
        <v>118</v>
      </c>
      <c r="C17" s="63" t="s">
        <v>3576</v>
      </c>
      <c r="D17" s="6">
        <v>99</v>
      </c>
      <c r="E17" s="6">
        <v>2337</v>
      </c>
      <c r="F17" s="6">
        <v>7</v>
      </c>
      <c r="G17" s="6">
        <f>SUM(Table4310[[#This Row],[CS]]*4)</f>
        <v>28</v>
      </c>
      <c r="H17" s="6">
        <v>49</v>
      </c>
      <c r="I17" s="6">
        <v>73</v>
      </c>
      <c r="J17" s="6">
        <v>231</v>
      </c>
      <c r="K17" s="6">
        <v>26</v>
      </c>
      <c r="L17" s="38">
        <f>IF(D17&gt;0,SUM((D17/E17)*90),0)</f>
        <v>3.8125802310654682</v>
      </c>
      <c r="M17" s="38">
        <f>IF(K17&gt;0, SUM(D17/K17), 0)</f>
        <v>3.8076923076923075</v>
      </c>
      <c r="N17" s="38">
        <f>IF(I17&gt;0,SUM((I17/E17)*90),0)</f>
        <v>2.8112965340179716</v>
      </c>
      <c r="O17" s="38">
        <f>IF(K17&gt;0, SUM(I17/K17), 0)</f>
        <v>2.8076923076923075</v>
      </c>
      <c r="P17" s="38">
        <f>IF(J17&gt;0,SUM((J17/E17)*90),0)</f>
        <v>8.8960205391527598</v>
      </c>
      <c r="Q17" s="39">
        <f>IF(K17&gt;0, SUM(J17/K17), 0)</f>
        <v>8.884615384615385</v>
      </c>
    </row>
    <row r="18" spans="1:17" x14ac:dyDescent="0.2">
      <c r="A18" s="18" t="s">
        <v>355</v>
      </c>
      <c r="B18" s="6" t="s">
        <v>356</v>
      </c>
      <c r="C18" s="63" t="s">
        <v>3580</v>
      </c>
      <c r="D18" s="6">
        <v>97</v>
      </c>
      <c r="E18" s="6">
        <v>1890</v>
      </c>
      <c r="F18" s="6">
        <v>5</v>
      </c>
      <c r="G18" s="6">
        <f>SUM(Table4310[[#This Row],[CS]]*4)</f>
        <v>20</v>
      </c>
      <c r="H18" s="6">
        <v>35</v>
      </c>
      <c r="I18" s="6">
        <v>69</v>
      </c>
      <c r="J18" s="6">
        <v>220</v>
      </c>
      <c r="K18" s="6">
        <v>21</v>
      </c>
      <c r="L18" s="38">
        <f>IF(D18&gt;0,SUM((D18/E18)*90),0)</f>
        <v>4.6190476190476195</v>
      </c>
      <c r="M18" s="38">
        <f>IF(K18&gt;0, SUM(D18/K18), 0)</f>
        <v>4.6190476190476186</v>
      </c>
      <c r="N18" s="38">
        <f>IF(I18&gt;0,SUM((I18/E18)*90),0)</f>
        <v>3.285714285714286</v>
      </c>
      <c r="O18" s="38">
        <f>IF(K18&gt;0, SUM(I18/K18), 0)</f>
        <v>3.2857142857142856</v>
      </c>
      <c r="P18" s="38">
        <f>IF(J18&gt;0,SUM((J18/E18)*90),0)</f>
        <v>10.476190476190476</v>
      </c>
      <c r="Q18" s="39">
        <f>IF(K18&gt;0, SUM(J18/K18), 0)</f>
        <v>10.476190476190476</v>
      </c>
    </row>
    <row r="19" spans="1:17" x14ac:dyDescent="0.2">
      <c r="A19" s="18" t="s">
        <v>702</v>
      </c>
      <c r="B19" s="6" t="s">
        <v>61</v>
      </c>
      <c r="C19" s="63" t="s">
        <v>3582</v>
      </c>
      <c r="D19" s="6">
        <v>85</v>
      </c>
      <c r="E19" s="6">
        <v>1800</v>
      </c>
      <c r="F19" s="6">
        <v>7</v>
      </c>
      <c r="G19" s="6">
        <f>SUM(Table4310[[#This Row],[CS]]*4)</f>
        <v>28</v>
      </c>
      <c r="H19" s="6">
        <v>22</v>
      </c>
      <c r="I19" s="6">
        <v>46</v>
      </c>
      <c r="J19" s="6">
        <v>163</v>
      </c>
      <c r="K19" s="6">
        <v>20</v>
      </c>
      <c r="L19" s="38">
        <f>IF(D19&gt;0,SUM((D19/E19)*90),0)</f>
        <v>4.25</v>
      </c>
      <c r="M19" s="38">
        <f>IF(K19&gt;0, SUM(D19/K19), 0)</f>
        <v>4.25</v>
      </c>
      <c r="N19" s="38">
        <f>IF(I19&gt;0,SUM((I19/E19)*90),0)</f>
        <v>2.3000000000000003</v>
      </c>
      <c r="O19" s="38">
        <f>IF(K19&gt;0, SUM(I19/K19), 0)</f>
        <v>2.2999999999999998</v>
      </c>
      <c r="P19" s="38">
        <f>IF(J19&gt;0,SUM((J19/E19)*90),0)</f>
        <v>8.15</v>
      </c>
      <c r="Q19" s="39">
        <f>IF(K19&gt;0, SUM(J19/K19), 0)</f>
        <v>8.15</v>
      </c>
    </row>
    <row r="20" spans="1:17" x14ac:dyDescent="0.2">
      <c r="A20" s="18" t="s">
        <v>256</v>
      </c>
      <c r="B20" s="6" t="s">
        <v>257</v>
      </c>
      <c r="C20" s="63" t="s">
        <v>3581</v>
      </c>
      <c r="D20" s="6">
        <v>82</v>
      </c>
      <c r="E20" s="6">
        <v>1819</v>
      </c>
      <c r="F20" s="6">
        <v>4</v>
      </c>
      <c r="G20" s="6">
        <f>SUM(Table4310[[#This Row],[CS]]*4)</f>
        <v>16</v>
      </c>
      <c r="H20" s="6">
        <v>25</v>
      </c>
      <c r="I20" s="6">
        <v>66</v>
      </c>
      <c r="J20" s="6">
        <v>175</v>
      </c>
      <c r="K20" s="6">
        <v>21</v>
      </c>
      <c r="L20" s="38">
        <f>IF(D20&gt;0,SUM((D20/E20)*90),0)</f>
        <v>4.0571742715777903</v>
      </c>
      <c r="M20" s="38">
        <f>IF(K20&gt;0, SUM(D20/K20), 0)</f>
        <v>3.9047619047619047</v>
      </c>
      <c r="N20" s="38">
        <f>IF(I20&gt;0,SUM((I20/E20)*90),0)</f>
        <v>3.2655305112699287</v>
      </c>
      <c r="O20" s="38">
        <f>IF(K20&gt;0, SUM(I20/K20), 0)</f>
        <v>3.1428571428571428</v>
      </c>
      <c r="P20" s="38">
        <f>IF(J20&gt;0,SUM((J20/E20)*90),0)</f>
        <v>8.658603628367235</v>
      </c>
      <c r="Q20" s="39">
        <f>IF(K20&gt;0, SUM(J20/K20), 0)</f>
        <v>8.3333333333333339</v>
      </c>
    </row>
    <row r="21" spans="1:17" x14ac:dyDescent="0.2">
      <c r="A21" s="18" t="s">
        <v>277</v>
      </c>
      <c r="B21" s="6" t="s">
        <v>48</v>
      </c>
      <c r="C21" s="63" t="s">
        <v>3581</v>
      </c>
      <c r="D21" s="6">
        <v>66</v>
      </c>
      <c r="E21" s="6">
        <v>1241</v>
      </c>
      <c r="F21" s="6">
        <v>2</v>
      </c>
      <c r="G21" s="6">
        <f>SUM(Table4310[[#This Row],[CS]]*4)</f>
        <v>8</v>
      </c>
      <c r="H21" s="6">
        <v>20</v>
      </c>
      <c r="I21" s="6">
        <v>44</v>
      </c>
      <c r="J21" s="6">
        <v>160</v>
      </c>
      <c r="K21" s="6">
        <v>14</v>
      </c>
      <c r="L21" s="38">
        <f>IF(D21&gt;0,SUM((D21/E21)*90),0)</f>
        <v>4.7864625302175661</v>
      </c>
      <c r="M21" s="38">
        <f>IF(K21&gt;0, SUM(D21/K21), 0)</f>
        <v>4.7142857142857144</v>
      </c>
      <c r="N21" s="38">
        <f>IF(I21&gt;0,SUM((I21/E21)*90),0)</f>
        <v>3.1909750201450446</v>
      </c>
      <c r="O21" s="38">
        <f>IF(K21&gt;0, SUM(I21/K21), 0)</f>
        <v>3.1428571428571428</v>
      </c>
      <c r="P21" s="38">
        <f>IF(J21&gt;0,SUM((J21/E21)*90),0)</f>
        <v>11.60354552780016</v>
      </c>
      <c r="Q21" s="39">
        <f>IF(K21&gt;0, SUM(J21/K21), 0)</f>
        <v>11.428571428571429</v>
      </c>
    </row>
    <row r="22" spans="1:17" x14ac:dyDescent="0.2">
      <c r="A22" s="18" t="s">
        <v>312</v>
      </c>
      <c r="B22" s="6" t="s">
        <v>313</v>
      </c>
      <c r="C22" s="63" t="s">
        <v>3579</v>
      </c>
      <c r="D22" s="6">
        <v>57</v>
      </c>
      <c r="E22" s="6">
        <v>911</v>
      </c>
      <c r="F22" s="6">
        <v>3</v>
      </c>
      <c r="G22" s="6">
        <f>SUM(Table4310[[#This Row],[CS]]*4)</f>
        <v>12</v>
      </c>
      <c r="H22" s="6">
        <v>14</v>
      </c>
      <c r="I22" s="6">
        <v>36</v>
      </c>
      <c r="J22" s="6">
        <v>141</v>
      </c>
      <c r="K22" s="6">
        <v>11</v>
      </c>
      <c r="L22" s="38">
        <f>IF(D22&gt;0,SUM((D22/E22)*90),0)</f>
        <v>5.631174533479693</v>
      </c>
      <c r="M22" s="38">
        <f>IF(K22&gt;0, SUM(D22/K22), 0)</f>
        <v>5.1818181818181817</v>
      </c>
      <c r="N22" s="38">
        <f>IF(I22&gt;0,SUM((I22/E22)*90),0)</f>
        <v>3.5565312843029635</v>
      </c>
      <c r="O22" s="38">
        <f>IF(K22&gt;0, SUM(I22/K22), 0)</f>
        <v>3.2727272727272729</v>
      </c>
      <c r="P22" s="38">
        <f>IF(J22&gt;0,SUM((J22/E22)*90),0)</f>
        <v>13.929747530186608</v>
      </c>
      <c r="Q22" s="39">
        <f>IF(K22&gt;0, SUM(J22/K22), 0)</f>
        <v>12.818181818181818</v>
      </c>
    </row>
    <row r="23" spans="1:17" x14ac:dyDescent="0.2">
      <c r="A23" s="18" t="s">
        <v>569</v>
      </c>
      <c r="B23" s="6" t="s">
        <v>34</v>
      </c>
      <c r="C23" s="63" t="s">
        <v>3575</v>
      </c>
      <c r="D23" s="6">
        <v>55</v>
      </c>
      <c r="E23" s="6">
        <v>900</v>
      </c>
      <c r="F23" s="6">
        <v>3</v>
      </c>
      <c r="G23" s="6">
        <f>SUM(Table4310[[#This Row],[CS]]*4)</f>
        <v>12</v>
      </c>
      <c r="H23" s="6">
        <v>14</v>
      </c>
      <c r="I23" s="6">
        <v>45</v>
      </c>
      <c r="J23" s="6">
        <v>101</v>
      </c>
      <c r="K23" s="6">
        <v>10</v>
      </c>
      <c r="L23" s="38">
        <f>IF(D23&gt;0,SUM((D23/E23)*90),0)</f>
        <v>5.5</v>
      </c>
      <c r="M23" s="38">
        <f>IF(K23&gt;0, SUM(D23/K23), 0)</f>
        <v>5.5</v>
      </c>
      <c r="N23" s="38">
        <f>IF(I23&gt;0,SUM((I23/E23)*90),0)</f>
        <v>4.5</v>
      </c>
      <c r="O23" s="38">
        <f>IF(K23&gt;0, SUM(I23/K23), 0)</f>
        <v>4.5</v>
      </c>
      <c r="P23" s="38">
        <f>IF(J23&gt;0,SUM((J23/E23)*90),0)</f>
        <v>10.1</v>
      </c>
      <c r="Q23" s="39">
        <f>IF(K23&gt;0, SUM(J23/K23), 0)</f>
        <v>10.1</v>
      </c>
    </row>
    <row r="24" spans="1:17" x14ac:dyDescent="0.2">
      <c r="A24" s="18" t="s">
        <v>333</v>
      </c>
      <c r="B24" s="6" t="s">
        <v>334</v>
      </c>
      <c r="C24" s="63" t="s">
        <v>3580</v>
      </c>
      <c r="D24" s="6">
        <v>55</v>
      </c>
      <c r="E24" s="6">
        <v>1170</v>
      </c>
      <c r="F24" s="6">
        <v>3</v>
      </c>
      <c r="G24" s="6">
        <f>SUM(Table4310[[#This Row],[CS]]*4)</f>
        <v>12</v>
      </c>
      <c r="H24" s="6">
        <v>23</v>
      </c>
      <c r="I24" s="6">
        <v>52</v>
      </c>
      <c r="J24" s="6">
        <v>132</v>
      </c>
      <c r="K24" s="6">
        <v>13</v>
      </c>
      <c r="L24" s="38">
        <f>IF(D24&gt;0,SUM((D24/E24)*90),0)</f>
        <v>4.2307692307692308</v>
      </c>
      <c r="M24" s="38">
        <f>IF(K24&gt;0, SUM(D24/K24), 0)</f>
        <v>4.2307692307692308</v>
      </c>
      <c r="N24" s="38">
        <f>IF(I24&gt;0,SUM((I24/E24)*90),0)</f>
        <v>4</v>
      </c>
      <c r="O24" s="38">
        <f>IF(K24&gt;0, SUM(I24/K24), 0)</f>
        <v>4</v>
      </c>
      <c r="P24" s="38">
        <f>IF(J24&gt;0,SUM((J24/E24)*90),0)</f>
        <v>10.153846153846153</v>
      </c>
      <c r="Q24" s="39">
        <f>IF(K24&gt;0, SUM(J24/K24), 0)</f>
        <v>10.153846153846153</v>
      </c>
    </row>
    <row r="25" spans="1:17" x14ac:dyDescent="0.2">
      <c r="A25" s="18" t="s">
        <v>697</v>
      </c>
      <c r="B25" s="6" t="s">
        <v>420</v>
      </c>
      <c r="C25" s="63" t="s">
        <v>3582</v>
      </c>
      <c r="D25" s="6">
        <v>53</v>
      </c>
      <c r="E25" s="6">
        <v>945</v>
      </c>
      <c r="F25" s="6">
        <v>3</v>
      </c>
      <c r="G25" s="6">
        <f>SUM(Table4310[[#This Row],[CS]]*4)</f>
        <v>12</v>
      </c>
      <c r="H25" s="6">
        <v>12</v>
      </c>
      <c r="I25" s="6">
        <v>34</v>
      </c>
      <c r="J25" s="6">
        <v>107</v>
      </c>
      <c r="K25" s="6">
        <v>11</v>
      </c>
      <c r="L25" s="38">
        <f>IF(D25&gt;0,SUM((D25/E25)*90),0)</f>
        <v>5.0476190476190474</v>
      </c>
      <c r="M25" s="38">
        <f>IF(K25&gt;0, SUM(D25/K25), 0)</f>
        <v>4.8181818181818183</v>
      </c>
      <c r="N25" s="38">
        <f>IF(I25&gt;0,SUM((I25/E25)*90),0)</f>
        <v>3.2380952380952381</v>
      </c>
      <c r="O25" s="38">
        <f>IF(K25&gt;0, SUM(I25/K25), 0)</f>
        <v>3.0909090909090908</v>
      </c>
      <c r="P25" s="38">
        <f>IF(J25&gt;0,SUM((J25/E25)*90),0)</f>
        <v>10.190476190476192</v>
      </c>
      <c r="Q25" s="39">
        <f>IF(K25&gt;0, SUM(J25/K25), 0)</f>
        <v>9.7272727272727266</v>
      </c>
    </row>
    <row r="26" spans="1:17" x14ac:dyDescent="0.2">
      <c r="A26" s="18" t="s">
        <v>811</v>
      </c>
      <c r="B26" s="6" t="s">
        <v>812</v>
      </c>
      <c r="C26" s="63" t="s">
        <v>3577</v>
      </c>
      <c r="D26" s="6">
        <v>27</v>
      </c>
      <c r="E26" s="6">
        <v>630</v>
      </c>
      <c r="F26" s="6">
        <v>2</v>
      </c>
      <c r="G26" s="6">
        <f>SUM(Table4310[[#This Row],[CS]]*4)</f>
        <v>8</v>
      </c>
      <c r="H26" s="6">
        <v>9</v>
      </c>
      <c r="I26" s="6">
        <v>18</v>
      </c>
      <c r="J26" s="6">
        <v>56</v>
      </c>
      <c r="K26" s="6">
        <v>7</v>
      </c>
      <c r="L26" s="38">
        <f>IF(D26&gt;0,SUM((D26/E26)*90),0)</f>
        <v>3.8571428571428572</v>
      </c>
      <c r="M26" s="38">
        <f>IF(K26&gt;0, SUM(D26/K26), 0)</f>
        <v>3.8571428571428572</v>
      </c>
      <c r="N26" s="38">
        <f>IF(I26&gt;0,SUM((I26/E26)*90),0)</f>
        <v>2.5714285714285712</v>
      </c>
      <c r="O26" s="38">
        <f>IF(K26&gt;0, SUM(I26/K26), 0)</f>
        <v>2.5714285714285716</v>
      </c>
      <c r="P26" s="38">
        <f>IF(J26&gt;0,SUM((J26/E26)*90),0)</f>
        <v>8</v>
      </c>
      <c r="Q26" s="39">
        <f>IF(K26&gt;0, SUM(J26/K26), 0)</f>
        <v>8</v>
      </c>
    </row>
    <row r="27" spans="1:17" x14ac:dyDescent="0.2">
      <c r="A27" s="48" t="s">
        <v>101</v>
      </c>
      <c r="B27" s="23" t="s">
        <v>102</v>
      </c>
      <c r="C27" s="64" t="s">
        <v>3576</v>
      </c>
      <c r="D27" s="23">
        <v>21</v>
      </c>
      <c r="E27" s="23">
        <v>450</v>
      </c>
      <c r="F27" s="23">
        <v>2</v>
      </c>
      <c r="G27" s="23">
        <f>SUM(Table4310[[#This Row],[CS]]*4)</f>
        <v>8</v>
      </c>
      <c r="H27" s="23">
        <v>6</v>
      </c>
      <c r="I27" s="23">
        <v>6</v>
      </c>
      <c r="J27" s="23">
        <v>38</v>
      </c>
      <c r="K27" s="23">
        <v>5</v>
      </c>
      <c r="L27" s="40">
        <f>IF(D27&gt;0,SUM((D27/E27)*90),0)</f>
        <v>4.2</v>
      </c>
      <c r="M27" s="40">
        <f>IF(K27&gt;0, SUM(D27/K27), 0)</f>
        <v>4.2</v>
      </c>
      <c r="N27" s="40">
        <f>IF(I27&gt;0,SUM((I27/E27)*90),0)</f>
        <v>1.2000000000000002</v>
      </c>
      <c r="O27" s="40">
        <f>IF(K27&gt;0, SUM(I27/K27), 0)</f>
        <v>1.2</v>
      </c>
      <c r="P27" s="40">
        <f>IF(J27&gt;0,SUM((J27/E27)*90),0)</f>
        <v>7.6000000000000005</v>
      </c>
      <c r="Q27" s="41">
        <f>IF(K27&gt;0, SUM(J27/K27), 0)</f>
        <v>7.6</v>
      </c>
    </row>
  </sheetData>
  <conditionalFormatting sqref="A2:Q27 A1:C1 H1:Q1">
    <cfRule type="expression" dxfId="6" priority="7">
      <formula>"MOD(ROW(),2)=1"</formula>
    </cfRule>
  </conditionalFormatting>
  <conditionalFormatting sqref="E1">
    <cfRule type="expression" dxfId="5" priority="2">
      <formula>"MOD(ROW(),2)=1"</formula>
    </cfRule>
  </conditionalFormatting>
  <conditionalFormatting sqref="G1">
    <cfRule type="expression" dxfId="4" priority="1">
      <formula>"MOD(ROW(),2)=1"</formula>
    </cfRule>
  </conditionalFormatting>
  <conditionalFormatting sqref="D1 F1">
    <cfRule type="expression" dxfId="3" priority="4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33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2.28515625" bestFit="1" customWidth="1"/>
    <col min="2" max="2" width="14.140625" bestFit="1" customWidth="1"/>
    <col min="3" max="3" width="21.140625" bestFit="1" customWidth="1"/>
    <col min="4" max="4" width="10.5703125" bestFit="1" customWidth="1"/>
    <col min="5" max="5" width="6.5703125" bestFit="1" customWidth="1"/>
    <col min="6" max="7" width="6" bestFit="1" customWidth="1"/>
    <col min="8" max="8" width="5.85546875" bestFit="1" customWidth="1"/>
    <col min="9" max="9" width="6" bestFit="1" customWidth="1"/>
    <col min="10" max="10" width="9.28515625" bestFit="1" customWidth="1"/>
    <col min="11" max="11" width="9.42578125" bestFit="1" customWidth="1"/>
    <col min="12" max="12" width="7.140625" bestFit="1" customWidth="1"/>
    <col min="13" max="13" width="5.85546875" bestFit="1" customWidth="1"/>
    <col min="14" max="14" width="6.42578125" bestFit="1" customWidth="1"/>
    <col min="15" max="15" width="6.7109375" bestFit="1" customWidth="1"/>
    <col min="16" max="16" width="6" bestFit="1" customWidth="1"/>
    <col min="17" max="17" width="7.85546875" bestFit="1" customWidth="1"/>
    <col min="18" max="18" width="7.28515625" bestFit="1" customWidth="1"/>
    <col min="19" max="19" width="9.7109375" bestFit="1" customWidth="1"/>
    <col min="20" max="20" width="9.140625" bestFit="1" customWidth="1"/>
    <col min="21" max="21" width="10" bestFit="1" customWidth="1"/>
    <col min="22" max="22" width="9.42578125" bestFit="1" customWidth="1"/>
  </cols>
  <sheetData>
    <row r="1" spans="1:22" ht="15.75" customHeight="1" x14ac:dyDescent="0.2">
      <c r="A1" s="24" t="s">
        <v>3524</v>
      </c>
      <c r="B1" s="12" t="s">
        <v>3525</v>
      </c>
      <c r="C1" s="12" t="s">
        <v>0</v>
      </c>
      <c r="D1" s="13" t="s">
        <v>3563</v>
      </c>
      <c r="E1" s="65" t="s">
        <v>3583</v>
      </c>
      <c r="F1" s="12" t="s">
        <v>3562</v>
      </c>
      <c r="G1" s="12" t="s">
        <v>3561</v>
      </c>
      <c r="H1" s="12" t="s">
        <v>3560</v>
      </c>
      <c r="I1" s="12" t="s">
        <v>3584</v>
      </c>
      <c r="J1" s="12" t="s">
        <v>3587</v>
      </c>
      <c r="K1" s="12" t="s">
        <v>3588</v>
      </c>
      <c r="L1" s="12" t="s">
        <v>3589</v>
      </c>
      <c r="M1" s="12" t="s">
        <v>3586</v>
      </c>
      <c r="N1" s="12" t="s">
        <v>2</v>
      </c>
      <c r="O1" s="12" t="s">
        <v>3585</v>
      </c>
      <c r="P1" s="14" t="s">
        <v>3545</v>
      </c>
      <c r="Q1" s="46" t="s">
        <v>3</v>
      </c>
      <c r="R1" s="46" t="s">
        <v>3540</v>
      </c>
      <c r="S1" s="46" t="s">
        <v>3551</v>
      </c>
      <c r="T1" s="46" t="s">
        <v>3552</v>
      </c>
      <c r="U1" s="46" t="s">
        <v>3543</v>
      </c>
      <c r="V1" s="47" t="s">
        <v>3544</v>
      </c>
    </row>
    <row r="2" spans="1:22" ht="15.75" customHeight="1" x14ac:dyDescent="0.2">
      <c r="A2" s="17" t="s">
        <v>212</v>
      </c>
      <c r="B2" s="5" t="s">
        <v>68</v>
      </c>
      <c r="C2" s="5" t="s">
        <v>50</v>
      </c>
      <c r="D2" s="5">
        <v>169</v>
      </c>
      <c r="E2" s="5">
        <v>3044</v>
      </c>
      <c r="F2" s="5">
        <v>2</v>
      </c>
      <c r="G2" s="5">
        <v>2</v>
      </c>
      <c r="H2" s="5">
        <v>12</v>
      </c>
      <c r="I2" s="5">
        <v>37</v>
      </c>
      <c r="J2" s="5">
        <v>2</v>
      </c>
      <c r="K2" s="5">
        <v>0</v>
      </c>
      <c r="L2" s="5">
        <v>1</v>
      </c>
      <c r="M2" s="5">
        <v>9</v>
      </c>
      <c r="N2" s="5">
        <v>328</v>
      </c>
      <c r="O2" s="5">
        <v>125</v>
      </c>
      <c r="P2" s="6">
        <v>34</v>
      </c>
      <c r="Q2" s="38">
        <f>IF(D2&gt;0, SUM((D2/E2)*90), 0)</f>
        <v>4.9967148488830491</v>
      </c>
      <c r="R2" s="38">
        <f>IF(P2&gt;0, SUM(D2/P2), 0)</f>
        <v>4.9705882352941178</v>
      </c>
      <c r="S2" s="38">
        <f>IF(N2&gt;0, SUM((N2/E2)*90), 0)</f>
        <v>9.6977660972404731</v>
      </c>
      <c r="T2" s="38">
        <f>IF(P2&gt;0, SUM(N2/P2), 0)</f>
        <v>9.6470588235294112</v>
      </c>
      <c r="U2" s="38">
        <f>IF(O2&gt;0, SUM((O2/E2)*90), 0)</f>
        <v>3.695795006570302</v>
      </c>
      <c r="V2" s="39">
        <f>IF(P2&gt;0, SUM(O2/P2), 0)</f>
        <v>3.6764705882352939</v>
      </c>
    </row>
    <row r="3" spans="1:22" ht="15.75" customHeight="1" x14ac:dyDescent="0.2">
      <c r="A3" s="17" t="s">
        <v>666</v>
      </c>
      <c r="B3" s="5" t="s">
        <v>160</v>
      </c>
      <c r="C3" s="5" t="s">
        <v>540</v>
      </c>
      <c r="D3" s="5">
        <v>150</v>
      </c>
      <c r="E3" s="5">
        <v>2790</v>
      </c>
      <c r="F3" s="5">
        <v>1</v>
      </c>
      <c r="G3" s="5">
        <v>3</v>
      </c>
      <c r="H3" s="5">
        <v>9</v>
      </c>
      <c r="I3" s="5">
        <v>44</v>
      </c>
      <c r="J3" s="5">
        <v>1</v>
      </c>
      <c r="K3" s="5">
        <v>0</v>
      </c>
      <c r="L3" s="5">
        <v>0</v>
      </c>
      <c r="M3" s="5">
        <v>7</v>
      </c>
      <c r="N3" s="5">
        <v>363</v>
      </c>
      <c r="O3" s="5">
        <v>142</v>
      </c>
      <c r="P3" s="6">
        <v>31</v>
      </c>
      <c r="Q3" s="38">
        <f>IF(D3&gt;0, SUM((D3/E3)*90), 0)</f>
        <v>4.838709677419355</v>
      </c>
      <c r="R3" s="38">
        <f>IF(P3&gt;0, SUM(D3/P3), 0)</f>
        <v>4.838709677419355</v>
      </c>
      <c r="S3" s="38">
        <f>IF(N3&gt;0, SUM((N3/E3)*90), 0)</f>
        <v>11.709677419354838</v>
      </c>
      <c r="T3" s="38">
        <f>IF(P3&gt;0, SUM(N3/P3), 0)</f>
        <v>11.709677419354838</v>
      </c>
      <c r="U3" s="38">
        <f>IF(O3&gt;0, SUM((O3/E3)*90), 0)</f>
        <v>4.5806451612903221</v>
      </c>
      <c r="V3" s="39">
        <f>IF(P3&gt;0, SUM(O3/P3), 0)</f>
        <v>4.580645161290323</v>
      </c>
    </row>
    <row r="4" spans="1:22" ht="15.75" customHeight="1" x14ac:dyDescent="0.2">
      <c r="A4" s="17" t="s">
        <v>263</v>
      </c>
      <c r="B4" s="5" t="s">
        <v>134</v>
      </c>
      <c r="C4" s="5" t="s">
        <v>86</v>
      </c>
      <c r="D4" s="5">
        <v>148</v>
      </c>
      <c r="E4" s="5">
        <v>2790</v>
      </c>
      <c r="F4" s="5">
        <v>3</v>
      </c>
      <c r="G4" s="5">
        <v>1</v>
      </c>
      <c r="H4" s="5">
        <v>6</v>
      </c>
      <c r="I4" s="5">
        <v>39</v>
      </c>
      <c r="J4" s="5">
        <v>4</v>
      </c>
      <c r="K4" s="5">
        <v>0</v>
      </c>
      <c r="L4" s="5">
        <v>0</v>
      </c>
      <c r="M4" s="5">
        <v>4</v>
      </c>
      <c r="N4" s="5">
        <v>369</v>
      </c>
      <c r="O4" s="5">
        <v>132</v>
      </c>
      <c r="P4" s="6">
        <v>32</v>
      </c>
      <c r="Q4" s="38">
        <f>IF(D4&gt;0, SUM((D4/E4)*90), 0)</f>
        <v>4.774193548387097</v>
      </c>
      <c r="R4" s="38">
        <f>IF(P4&gt;0, SUM(D4/P4), 0)</f>
        <v>4.625</v>
      </c>
      <c r="S4" s="38">
        <f>IF(N4&gt;0, SUM((N4/E4)*90), 0)</f>
        <v>11.903225806451614</v>
      </c>
      <c r="T4" s="38">
        <f>IF(P4&gt;0, SUM(N4/P4), 0)</f>
        <v>11.53125</v>
      </c>
      <c r="U4" s="38">
        <f>IF(O4&gt;0, SUM((O4/E4)*90), 0)</f>
        <v>4.258064516129032</v>
      </c>
      <c r="V4" s="39">
        <f>IF(P4&gt;0, SUM(O4/P4), 0)</f>
        <v>4.125</v>
      </c>
    </row>
    <row r="5" spans="1:22" ht="15.75" customHeight="1" x14ac:dyDescent="0.2">
      <c r="A5" s="17" t="s">
        <v>316</v>
      </c>
      <c r="B5" s="5" t="s">
        <v>317</v>
      </c>
      <c r="C5" s="5" t="s">
        <v>289</v>
      </c>
      <c r="D5" s="5">
        <v>138</v>
      </c>
      <c r="E5" s="5">
        <v>2648</v>
      </c>
      <c r="F5" s="5">
        <v>1</v>
      </c>
      <c r="G5" s="5">
        <v>1</v>
      </c>
      <c r="H5" s="5">
        <v>10</v>
      </c>
      <c r="I5" s="5">
        <v>49</v>
      </c>
      <c r="J5" s="5">
        <v>3</v>
      </c>
      <c r="K5" s="5">
        <v>1</v>
      </c>
      <c r="L5" s="5">
        <v>0</v>
      </c>
      <c r="M5" s="5">
        <v>3</v>
      </c>
      <c r="N5" s="5">
        <v>305</v>
      </c>
      <c r="O5" s="5">
        <v>145</v>
      </c>
      <c r="P5" s="6">
        <v>31</v>
      </c>
      <c r="Q5" s="38">
        <f>IF(D5&gt;0, SUM((D5/E5)*90), 0)</f>
        <v>4.690332326283988</v>
      </c>
      <c r="R5" s="38">
        <f>IF(P5&gt;0, SUM(D5/P5), 0)</f>
        <v>4.4516129032258061</v>
      </c>
      <c r="S5" s="38">
        <f>IF(N5&gt;0, SUM((N5/E5)*90), 0)</f>
        <v>10.36631419939577</v>
      </c>
      <c r="T5" s="38">
        <f>IF(P5&gt;0, SUM(N5/P5), 0)</f>
        <v>9.8387096774193541</v>
      </c>
      <c r="U5" s="38">
        <f>IF(O5&gt;0, SUM((O5/E5)*90), 0)</f>
        <v>4.9282477341389725</v>
      </c>
      <c r="V5" s="39">
        <f>IF(P5&gt;0, SUM(O5/P5), 0)</f>
        <v>4.67741935483871</v>
      </c>
    </row>
    <row r="6" spans="1:22" ht="15.75" customHeight="1" x14ac:dyDescent="0.2">
      <c r="A6" s="17" t="s">
        <v>185</v>
      </c>
      <c r="B6" s="5" t="s">
        <v>186</v>
      </c>
      <c r="C6" s="5" t="s">
        <v>156</v>
      </c>
      <c r="D6" s="5">
        <v>138</v>
      </c>
      <c r="E6" s="5">
        <v>2807</v>
      </c>
      <c r="F6" s="5">
        <v>0</v>
      </c>
      <c r="G6" s="5">
        <v>0</v>
      </c>
      <c r="H6" s="5">
        <v>7</v>
      </c>
      <c r="I6" s="5">
        <v>37</v>
      </c>
      <c r="J6" s="5">
        <v>1</v>
      </c>
      <c r="K6" s="5">
        <v>0</v>
      </c>
      <c r="L6" s="5">
        <v>7</v>
      </c>
      <c r="M6" s="5">
        <v>12</v>
      </c>
      <c r="N6" s="5">
        <v>275</v>
      </c>
      <c r="O6" s="5">
        <v>220</v>
      </c>
      <c r="P6" s="6">
        <v>33</v>
      </c>
      <c r="Q6" s="38">
        <f>IF(D6&gt;0, SUM((D6/E6)*90), 0)</f>
        <v>4.4246526540790878</v>
      </c>
      <c r="R6" s="38">
        <f>IF(P6&gt;0, SUM(D6/P6), 0)</f>
        <v>4.1818181818181817</v>
      </c>
      <c r="S6" s="38">
        <f>IF(N6&gt;0, SUM((N6/E6)*90), 0)</f>
        <v>8.817242607766298</v>
      </c>
      <c r="T6" s="38">
        <f>IF(P6&gt;0, SUM(N6/P6), 0)</f>
        <v>8.3333333333333339</v>
      </c>
      <c r="U6" s="38">
        <f>IF(O6&gt;0, SUM((O6/E6)*90), 0)</f>
        <v>7.0537940862130393</v>
      </c>
      <c r="V6" s="39">
        <f>IF(P6&gt;0, SUM(O6/P6), 0)</f>
        <v>6.666666666666667</v>
      </c>
    </row>
    <row r="7" spans="1:22" ht="15.75" customHeight="1" x14ac:dyDescent="0.2">
      <c r="A7" s="17" t="s">
        <v>260</v>
      </c>
      <c r="B7" s="5" t="s">
        <v>310</v>
      </c>
      <c r="C7" s="5" t="s">
        <v>372</v>
      </c>
      <c r="D7" s="5">
        <v>135</v>
      </c>
      <c r="E7" s="5">
        <v>1899</v>
      </c>
      <c r="F7" s="5">
        <v>4</v>
      </c>
      <c r="G7" s="5">
        <v>2</v>
      </c>
      <c r="H7" s="5">
        <v>8</v>
      </c>
      <c r="I7" s="5">
        <v>24</v>
      </c>
      <c r="J7" s="5">
        <v>4</v>
      </c>
      <c r="K7" s="5">
        <v>1</v>
      </c>
      <c r="L7" s="5">
        <v>1</v>
      </c>
      <c r="M7" s="5">
        <v>6</v>
      </c>
      <c r="N7" s="5">
        <v>225</v>
      </c>
      <c r="O7" s="5">
        <v>149</v>
      </c>
      <c r="P7" s="6">
        <v>22</v>
      </c>
      <c r="Q7" s="38">
        <f>IF(D7&gt;0, SUM((D7/E7)*90), 0)</f>
        <v>6.3981042654028437</v>
      </c>
      <c r="R7" s="38">
        <f>IF(P7&gt;0, SUM(D7/P7), 0)</f>
        <v>6.1363636363636367</v>
      </c>
      <c r="S7" s="38">
        <f>IF(N7&gt;0, SUM((N7/E7)*90), 0)</f>
        <v>10.66350710900474</v>
      </c>
      <c r="T7" s="38">
        <f>IF(P7&gt;0, SUM(N7/P7), 0)</f>
        <v>10.227272727272727</v>
      </c>
      <c r="U7" s="38">
        <f>IF(O7&gt;0, SUM((O7/E7)*90), 0)</f>
        <v>7.0616113744075832</v>
      </c>
      <c r="V7" s="39">
        <f>IF(P7&gt;0, SUM(O7/P7), 0)</f>
        <v>6.7727272727272725</v>
      </c>
    </row>
    <row r="8" spans="1:22" ht="15.75" customHeight="1" x14ac:dyDescent="0.2">
      <c r="A8" s="17" t="s">
        <v>574</v>
      </c>
      <c r="B8" s="5" t="s">
        <v>575</v>
      </c>
      <c r="C8" s="5" t="s">
        <v>568</v>
      </c>
      <c r="D8" s="5">
        <v>134</v>
      </c>
      <c r="E8" s="5">
        <v>2854</v>
      </c>
      <c r="F8" s="5">
        <v>1</v>
      </c>
      <c r="G8" s="5">
        <v>0</v>
      </c>
      <c r="H8" s="5">
        <v>10</v>
      </c>
      <c r="I8" s="5">
        <v>37</v>
      </c>
      <c r="J8" s="5">
        <v>3</v>
      </c>
      <c r="K8" s="5">
        <v>1</v>
      </c>
      <c r="L8" s="5">
        <v>0</v>
      </c>
      <c r="M8" s="5">
        <v>4</v>
      </c>
      <c r="N8" s="5">
        <v>279</v>
      </c>
      <c r="O8" s="5">
        <v>137</v>
      </c>
      <c r="P8" s="6">
        <v>32</v>
      </c>
      <c r="Q8" s="38">
        <f>IF(D8&gt;0, SUM((D8/E8)*90), 0)</f>
        <v>4.2256482130343382</v>
      </c>
      <c r="R8" s="38">
        <f>IF(P8&gt;0, SUM(D8/P8), 0)</f>
        <v>4.1875</v>
      </c>
      <c r="S8" s="38">
        <f>IF(N8&gt;0, SUM((N8/E8)*90), 0)</f>
        <v>8.7981779957953758</v>
      </c>
      <c r="T8" s="38">
        <f>IF(P8&gt;0, SUM(N8/P8), 0)</f>
        <v>8.71875</v>
      </c>
      <c r="U8" s="38">
        <f>IF(O8&gt;0, SUM((O8/E8)*90), 0)</f>
        <v>4.3202522775052552</v>
      </c>
      <c r="V8" s="39">
        <f>IF(P8&gt;0, SUM(O8/P8), 0)</f>
        <v>4.28125</v>
      </c>
    </row>
    <row r="9" spans="1:22" ht="15.75" customHeight="1" x14ac:dyDescent="0.2">
      <c r="A9" s="17" t="s">
        <v>780</v>
      </c>
      <c r="B9" s="5" t="s">
        <v>567</v>
      </c>
      <c r="C9" s="5" t="s">
        <v>94</v>
      </c>
      <c r="D9" s="5">
        <v>133</v>
      </c>
      <c r="E9" s="5">
        <v>2937</v>
      </c>
      <c r="F9" s="5">
        <v>2</v>
      </c>
      <c r="G9" s="5">
        <v>0</v>
      </c>
      <c r="H9" s="5">
        <v>13</v>
      </c>
      <c r="I9" s="5">
        <v>39</v>
      </c>
      <c r="J9" s="5">
        <v>6</v>
      </c>
      <c r="K9" s="5">
        <v>1</v>
      </c>
      <c r="L9" s="5">
        <v>10</v>
      </c>
      <c r="M9" s="5">
        <v>24</v>
      </c>
      <c r="N9" s="5">
        <v>161</v>
      </c>
      <c r="O9" s="5">
        <v>153</v>
      </c>
      <c r="P9" s="6">
        <v>33</v>
      </c>
      <c r="Q9" s="38">
        <f>IF(D9&gt;0, SUM((D9/E9)*90), 0)</f>
        <v>4.0755873340143003</v>
      </c>
      <c r="R9" s="38">
        <f>IF(P9&gt;0, SUM(D9/P9), 0)</f>
        <v>4.0303030303030303</v>
      </c>
      <c r="S9" s="38">
        <f>IF(N9&gt;0, SUM((N9/E9)*90), 0)</f>
        <v>4.933605720122574</v>
      </c>
      <c r="T9" s="38">
        <f>IF(P9&gt;0, SUM(N9/P9), 0)</f>
        <v>4.8787878787878789</v>
      </c>
      <c r="U9" s="38">
        <f>IF(O9&gt;0, SUM((O9/E9)*90), 0)</f>
        <v>4.6884576098059245</v>
      </c>
      <c r="V9" s="39">
        <f>IF(P9&gt;0, SUM(O9/P9), 0)</f>
        <v>4.6363636363636367</v>
      </c>
    </row>
    <row r="10" spans="1:22" ht="15.75" customHeight="1" x14ac:dyDescent="0.2">
      <c r="A10" s="17" t="s">
        <v>791</v>
      </c>
      <c r="B10" s="5" t="s">
        <v>420</v>
      </c>
      <c r="C10" s="5" t="s">
        <v>94</v>
      </c>
      <c r="D10" s="5">
        <v>132</v>
      </c>
      <c r="E10" s="5">
        <v>2258</v>
      </c>
      <c r="F10" s="5">
        <v>0</v>
      </c>
      <c r="G10" s="5">
        <v>1</v>
      </c>
      <c r="H10" s="5">
        <v>11</v>
      </c>
      <c r="I10" s="5">
        <v>28</v>
      </c>
      <c r="J10" s="5">
        <v>3</v>
      </c>
      <c r="K10" s="5">
        <v>0</v>
      </c>
      <c r="L10" s="5">
        <v>1</v>
      </c>
      <c r="M10" s="5">
        <v>5</v>
      </c>
      <c r="N10" s="5">
        <v>287</v>
      </c>
      <c r="O10" s="5">
        <v>89</v>
      </c>
      <c r="P10" s="6">
        <v>26</v>
      </c>
      <c r="Q10" s="38">
        <f>IF(D10&gt;0, SUM((D10/E10)*90), 0)</f>
        <v>5.2612931798051372</v>
      </c>
      <c r="R10" s="38">
        <f>IF(P10&gt;0, SUM(D10/P10), 0)</f>
        <v>5.0769230769230766</v>
      </c>
      <c r="S10" s="38">
        <f>IF(N10&gt;0, SUM((N10/E10)*90), 0)</f>
        <v>11.439326837909656</v>
      </c>
      <c r="T10" s="38">
        <f>IF(P10&gt;0, SUM(N10/P10), 0)</f>
        <v>11.038461538461538</v>
      </c>
      <c r="U10" s="38">
        <f>IF(O10&gt;0, SUM((O10/E10)*90), 0)</f>
        <v>3.5473870682019486</v>
      </c>
      <c r="V10" s="39">
        <f>IF(P10&gt;0, SUM(O10/P10), 0)</f>
        <v>3.4230769230769229</v>
      </c>
    </row>
    <row r="11" spans="1:22" ht="15.75" customHeight="1" x14ac:dyDescent="0.2">
      <c r="A11" s="17" t="s">
        <v>439</v>
      </c>
      <c r="B11" s="5" t="s">
        <v>149</v>
      </c>
      <c r="C11" s="5" t="s">
        <v>135</v>
      </c>
      <c r="D11" s="5">
        <v>132</v>
      </c>
      <c r="E11" s="5">
        <v>2804</v>
      </c>
      <c r="F11" s="5">
        <v>2</v>
      </c>
      <c r="G11" s="5">
        <v>1</v>
      </c>
      <c r="H11" s="5">
        <v>8</v>
      </c>
      <c r="I11" s="5">
        <v>42</v>
      </c>
      <c r="J11" s="5">
        <v>5</v>
      </c>
      <c r="K11" s="5">
        <v>1</v>
      </c>
      <c r="L11" s="5">
        <v>0</v>
      </c>
      <c r="M11" s="5">
        <v>4</v>
      </c>
      <c r="N11" s="5">
        <v>287</v>
      </c>
      <c r="O11" s="5">
        <v>134</v>
      </c>
      <c r="P11" s="6">
        <v>32</v>
      </c>
      <c r="Q11" s="38">
        <f>IF(D11&gt;0, SUM((D11/E11)*90), 0)</f>
        <v>4.2368045649072759</v>
      </c>
      <c r="R11" s="38">
        <f>IF(P11&gt;0, SUM(D11/P11), 0)</f>
        <v>4.125</v>
      </c>
      <c r="S11" s="38">
        <f>IF(N11&gt;0, SUM((N11/E11)*90), 0)</f>
        <v>9.2118402282453644</v>
      </c>
      <c r="T11" s="38">
        <f>IF(P11&gt;0, SUM(N11/P11), 0)</f>
        <v>8.96875</v>
      </c>
      <c r="U11" s="38">
        <f>IF(O11&gt;0, SUM((O11/E11)*90), 0)</f>
        <v>4.3009985734664768</v>
      </c>
      <c r="V11" s="39">
        <f>IF(P11&gt;0, SUM(O11/P11), 0)</f>
        <v>4.1875</v>
      </c>
    </row>
    <row r="12" spans="1:22" ht="15.75" customHeight="1" x14ac:dyDescent="0.2">
      <c r="A12" s="19" t="s">
        <v>219</v>
      </c>
      <c r="B12" s="15" t="s">
        <v>26</v>
      </c>
      <c r="C12" s="15" t="s">
        <v>50</v>
      </c>
      <c r="D12" s="15">
        <v>132</v>
      </c>
      <c r="E12" s="15">
        <v>2530</v>
      </c>
      <c r="F12" s="15">
        <v>1</v>
      </c>
      <c r="G12" s="15">
        <v>4</v>
      </c>
      <c r="H12" s="15">
        <v>9</v>
      </c>
      <c r="I12" s="15">
        <v>31</v>
      </c>
      <c r="J12" s="15">
        <v>0</v>
      </c>
      <c r="K12" s="15">
        <v>0</v>
      </c>
      <c r="L12" s="15">
        <v>14</v>
      </c>
      <c r="M12" s="15">
        <v>23</v>
      </c>
      <c r="N12" s="15">
        <v>141</v>
      </c>
      <c r="O12" s="15">
        <v>167</v>
      </c>
      <c r="P12" s="16">
        <v>29</v>
      </c>
      <c r="Q12" s="38">
        <f>IF(D12&gt;0, SUM((D12/E12)*90), 0)</f>
        <v>4.695652173913043</v>
      </c>
      <c r="R12" s="38">
        <f>IF(P12&gt;0, SUM(D12/P12), 0)</f>
        <v>4.5517241379310347</v>
      </c>
      <c r="S12" s="38">
        <f>IF(N12&gt;0, SUM((N12/E12)*90), 0)</f>
        <v>5.0158102766798418</v>
      </c>
      <c r="T12" s="38">
        <f>IF(P12&gt;0, SUM(N12/P12), 0)</f>
        <v>4.8620689655172411</v>
      </c>
      <c r="U12" s="38">
        <f>IF(O12&gt;0, SUM((O12/E12)*90), 0)</f>
        <v>5.9407114624505919</v>
      </c>
      <c r="V12" s="39">
        <f>IF(P12&gt;0, SUM(O12/P12), 0)</f>
        <v>5.7586206896551726</v>
      </c>
    </row>
    <row r="13" spans="1:22" ht="15.75" customHeight="1" x14ac:dyDescent="0.2">
      <c r="A13" s="20" t="s">
        <v>854</v>
      </c>
      <c r="B13" s="5" t="s">
        <v>258</v>
      </c>
      <c r="C13" s="5" t="s">
        <v>86</v>
      </c>
      <c r="D13" s="5">
        <v>128</v>
      </c>
      <c r="E13" s="5">
        <v>1788</v>
      </c>
      <c r="F13" s="5">
        <v>8</v>
      </c>
      <c r="G13" s="5">
        <v>5</v>
      </c>
      <c r="H13" s="5">
        <v>2</v>
      </c>
      <c r="I13" s="5">
        <v>31</v>
      </c>
      <c r="J13" s="5">
        <v>6</v>
      </c>
      <c r="K13" s="5">
        <v>1</v>
      </c>
      <c r="L13" s="5">
        <v>40</v>
      </c>
      <c r="M13" s="5">
        <v>33</v>
      </c>
      <c r="N13" s="5">
        <v>90</v>
      </c>
      <c r="O13" s="5">
        <v>142</v>
      </c>
      <c r="P13" s="6">
        <v>25</v>
      </c>
      <c r="Q13" s="38">
        <f>IF(D13&gt;0, SUM((D13/E13)*90), 0)</f>
        <v>6.4429530201342278</v>
      </c>
      <c r="R13" s="38">
        <f>IF(P13&gt;0, SUM(D13/P13), 0)</f>
        <v>5.12</v>
      </c>
      <c r="S13" s="38">
        <f>IF(N13&gt;0, SUM((N13/E13)*90), 0)</f>
        <v>4.5302013422818792</v>
      </c>
      <c r="T13" s="38">
        <f>IF(P13&gt;0, SUM(N13/P13), 0)</f>
        <v>3.6</v>
      </c>
      <c r="U13" s="38">
        <f>IF(O13&gt;0, SUM((O13/E13)*90), 0)</f>
        <v>7.1476510067114098</v>
      </c>
      <c r="V13" s="39">
        <f>IF(P13&gt;0, SUM(O13/P13), 0)</f>
        <v>5.68</v>
      </c>
    </row>
    <row r="14" spans="1:22" ht="15.75" customHeight="1" x14ac:dyDescent="0.2">
      <c r="A14" s="17" t="s">
        <v>603</v>
      </c>
      <c r="B14" s="5" t="s">
        <v>48</v>
      </c>
      <c r="C14" s="5" t="s">
        <v>568</v>
      </c>
      <c r="D14" s="5">
        <v>125</v>
      </c>
      <c r="E14" s="5">
        <v>2153</v>
      </c>
      <c r="F14" s="5">
        <v>3</v>
      </c>
      <c r="G14" s="5">
        <v>1</v>
      </c>
      <c r="H14" s="5">
        <v>5</v>
      </c>
      <c r="I14" s="5">
        <v>27</v>
      </c>
      <c r="J14" s="5">
        <v>4</v>
      </c>
      <c r="K14" s="5">
        <v>0</v>
      </c>
      <c r="L14" s="5">
        <v>1</v>
      </c>
      <c r="M14" s="5">
        <v>7</v>
      </c>
      <c r="N14" s="5">
        <v>246</v>
      </c>
      <c r="O14" s="5">
        <v>143</v>
      </c>
      <c r="P14" s="6">
        <v>25</v>
      </c>
      <c r="Q14" s="38">
        <f>IF(D14&gt;0, SUM((D14/E14)*90), 0)</f>
        <v>5.225267069205759</v>
      </c>
      <c r="R14" s="38">
        <f>IF(P14&gt;0, SUM(D14/P14), 0)</f>
        <v>5</v>
      </c>
      <c r="S14" s="38">
        <f>IF(N14&gt;0, SUM((N14/E14)*90), 0)</f>
        <v>10.283325592196935</v>
      </c>
      <c r="T14" s="38">
        <f>IF(P14&gt;0, SUM(N14/P14), 0)</f>
        <v>9.84</v>
      </c>
      <c r="U14" s="38">
        <f>IF(O14&gt;0, SUM((O14/E14)*90), 0)</f>
        <v>5.9777055271713895</v>
      </c>
      <c r="V14" s="39">
        <f>IF(P14&gt;0, SUM(O14/P14), 0)</f>
        <v>5.72</v>
      </c>
    </row>
    <row r="15" spans="1:22" ht="15.75" customHeight="1" x14ac:dyDescent="0.2">
      <c r="A15" s="17" t="s">
        <v>423</v>
      </c>
      <c r="B15" s="5" t="s">
        <v>63</v>
      </c>
      <c r="C15" s="5" t="s">
        <v>135</v>
      </c>
      <c r="D15" s="5">
        <v>123</v>
      </c>
      <c r="E15" s="5">
        <v>2839</v>
      </c>
      <c r="F15" s="5">
        <v>0</v>
      </c>
      <c r="G15" s="5">
        <v>0</v>
      </c>
      <c r="H15" s="5">
        <v>8</v>
      </c>
      <c r="I15" s="5">
        <v>40</v>
      </c>
      <c r="J15" s="5">
        <v>1</v>
      </c>
      <c r="K15" s="5">
        <v>0</v>
      </c>
      <c r="L15" s="5">
        <v>6</v>
      </c>
      <c r="M15" s="5">
        <v>17</v>
      </c>
      <c r="N15" s="5">
        <v>268</v>
      </c>
      <c r="O15" s="5">
        <v>164</v>
      </c>
      <c r="P15" s="6">
        <v>32</v>
      </c>
      <c r="Q15" s="38">
        <f>IF(D15&gt;0, SUM((D15/E15)*90), 0)</f>
        <v>3.8992603029235644</v>
      </c>
      <c r="R15" s="38">
        <f>IF(P15&gt;0, SUM(D15/P15), 0)</f>
        <v>3.84375</v>
      </c>
      <c r="S15" s="38">
        <f>IF(N15&gt;0, SUM((N15/E15)*90), 0)</f>
        <v>8.4959492779147592</v>
      </c>
      <c r="T15" s="38">
        <f>IF(P15&gt;0, SUM(N15/P15), 0)</f>
        <v>8.375</v>
      </c>
      <c r="U15" s="38">
        <f>IF(O15&gt;0, SUM((O15/E15)*90), 0)</f>
        <v>5.1990137372314198</v>
      </c>
      <c r="V15" s="39">
        <f>IF(P15&gt;0, SUM(O15/P15), 0)</f>
        <v>5.125</v>
      </c>
    </row>
    <row r="16" spans="1:22" ht="15.75" customHeight="1" x14ac:dyDescent="0.2">
      <c r="A16" s="17" t="s">
        <v>861</v>
      </c>
      <c r="B16" s="5" t="s">
        <v>79</v>
      </c>
      <c r="C16" s="5" t="s">
        <v>372</v>
      </c>
      <c r="D16" s="5">
        <v>122</v>
      </c>
      <c r="E16" s="5">
        <v>2395</v>
      </c>
      <c r="F16" s="5">
        <v>0</v>
      </c>
      <c r="G16" s="5">
        <v>5</v>
      </c>
      <c r="H16" s="5">
        <v>9</v>
      </c>
      <c r="I16" s="5">
        <v>28</v>
      </c>
      <c r="J16" s="5">
        <v>7</v>
      </c>
      <c r="K16" s="5">
        <v>1</v>
      </c>
      <c r="L16" s="5">
        <v>30</v>
      </c>
      <c r="M16" s="5">
        <v>28</v>
      </c>
      <c r="N16" s="5">
        <v>136</v>
      </c>
      <c r="O16" s="5">
        <v>167</v>
      </c>
      <c r="P16" s="6">
        <v>29</v>
      </c>
      <c r="Q16" s="38">
        <f>IF(D16&gt;0, SUM((D16/E16)*90), 0)</f>
        <v>4.5845511482254695</v>
      </c>
      <c r="R16" s="38">
        <f>IF(P16&gt;0, SUM(D16/P16), 0)</f>
        <v>4.2068965517241379</v>
      </c>
      <c r="S16" s="38">
        <f>IF(N16&gt;0, SUM((N16/E16)*90), 0)</f>
        <v>5.1106471816283925</v>
      </c>
      <c r="T16" s="38">
        <f>IF(P16&gt;0, SUM(N16/P16), 0)</f>
        <v>4.6896551724137927</v>
      </c>
      <c r="U16" s="38">
        <f>IF(O16&gt;0, SUM((O16/E16)*90), 0)</f>
        <v>6.2755741127348639</v>
      </c>
      <c r="V16" s="39">
        <f>IF(P16&gt;0, SUM(O16/P16), 0)</f>
        <v>5.7586206896551726</v>
      </c>
    </row>
    <row r="17" spans="1:22" ht="15.75" customHeight="1" x14ac:dyDescent="0.2">
      <c r="A17" s="17" t="s">
        <v>125</v>
      </c>
      <c r="B17" s="5" t="s">
        <v>126</v>
      </c>
      <c r="C17" s="5" t="s">
        <v>59</v>
      </c>
      <c r="D17" s="5">
        <v>121</v>
      </c>
      <c r="E17" s="5">
        <v>1993</v>
      </c>
      <c r="F17" s="5">
        <v>2</v>
      </c>
      <c r="G17" s="5">
        <v>1</v>
      </c>
      <c r="H17" s="5">
        <v>9</v>
      </c>
      <c r="I17" s="5">
        <v>29</v>
      </c>
      <c r="J17" s="5">
        <v>2</v>
      </c>
      <c r="K17" s="5">
        <v>0</v>
      </c>
      <c r="L17" s="5">
        <v>0</v>
      </c>
      <c r="M17" s="5">
        <v>7</v>
      </c>
      <c r="N17" s="5">
        <v>199</v>
      </c>
      <c r="O17" s="5">
        <v>106</v>
      </c>
      <c r="P17" s="6">
        <v>23</v>
      </c>
      <c r="Q17" s="38">
        <f>IF(D17&gt;0, SUM((D17/E17)*90), 0)</f>
        <v>5.4641244355243357</v>
      </c>
      <c r="R17" s="38">
        <f>IF(P17&gt;0, SUM(D17/P17), 0)</f>
        <v>5.2608695652173916</v>
      </c>
      <c r="S17" s="38">
        <f>IF(N17&gt;0, SUM((N17/E17)*90), 0)</f>
        <v>8.9864525840441534</v>
      </c>
      <c r="T17" s="38">
        <f>IF(P17&gt;0, SUM(N17/P17), 0)</f>
        <v>8.6521739130434785</v>
      </c>
      <c r="U17" s="38">
        <f>IF(O17&gt;0, SUM((O17/E17)*90), 0)</f>
        <v>4.7867536377320619</v>
      </c>
      <c r="V17" s="39">
        <f>IF(P17&gt;0, SUM(O17/P17), 0)</f>
        <v>4.6086956521739131</v>
      </c>
    </row>
    <row r="18" spans="1:22" ht="15.75" customHeight="1" x14ac:dyDescent="0.2">
      <c r="A18" s="17" t="s">
        <v>722</v>
      </c>
      <c r="B18" s="5" t="s">
        <v>723</v>
      </c>
      <c r="C18" s="5" t="s">
        <v>231</v>
      </c>
      <c r="D18" s="5">
        <v>118</v>
      </c>
      <c r="E18" s="5">
        <v>2754</v>
      </c>
      <c r="F18" s="5">
        <v>0</v>
      </c>
      <c r="G18" s="5">
        <v>2</v>
      </c>
      <c r="H18" s="5">
        <v>9</v>
      </c>
      <c r="I18" s="5">
        <v>39</v>
      </c>
      <c r="J18" s="5">
        <v>6</v>
      </c>
      <c r="K18" s="5">
        <v>0</v>
      </c>
      <c r="L18" s="5">
        <v>11</v>
      </c>
      <c r="M18" s="5">
        <v>13</v>
      </c>
      <c r="N18" s="5">
        <v>176</v>
      </c>
      <c r="O18" s="5">
        <v>168</v>
      </c>
      <c r="P18" s="6">
        <v>31</v>
      </c>
      <c r="Q18" s="38">
        <f>IF(D18&gt;0, SUM((D18/E18)*90), 0)</f>
        <v>3.8562091503267975</v>
      </c>
      <c r="R18" s="38">
        <f>IF(P18&gt;0, SUM(D18/P18), 0)</f>
        <v>3.806451612903226</v>
      </c>
      <c r="S18" s="38">
        <f>IF(N18&gt;0, SUM((N18/E18)*90), 0)</f>
        <v>5.7516339869281046</v>
      </c>
      <c r="T18" s="38">
        <f>IF(P18&gt;0, SUM(N18/P18), 0)</f>
        <v>5.67741935483871</v>
      </c>
      <c r="U18" s="38">
        <f>IF(O18&gt;0, SUM((O18/E18)*90), 0)</f>
        <v>5.4901960784313726</v>
      </c>
      <c r="V18" s="39">
        <f>IF(P18&gt;0, SUM(O18/P18), 0)</f>
        <v>5.419354838709677</v>
      </c>
    </row>
    <row r="19" spans="1:22" ht="15.75" customHeight="1" x14ac:dyDescent="0.2">
      <c r="A19" s="17" t="s">
        <v>775</v>
      </c>
      <c r="B19" s="5" t="s">
        <v>32</v>
      </c>
      <c r="C19" s="5" t="s">
        <v>94</v>
      </c>
      <c r="D19" s="5">
        <v>117</v>
      </c>
      <c r="E19" s="5">
        <v>2372</v>
      </c>
      <c r="F19" s="5">
        <v>0</v>
      </c>
      <c r="G19" s="5">
        <v>3</v>
      </c>
      <c r="H19" s="5">
        <v>10</v>
      </c>
      <c r="I19" s="5">
        <v>28</v>
      </c>
      <c r="J19" s="5">
        <v>3</v>
      </c>
      <c r="K19" s="5">
        <v>0</v>
      </c>
      <c r="L19" s="5">
        <v>12</v>
      </c>
      <c r="M19" s="5">
        <v>11</v>
      </c>
      <c r="N19" s="5">
        <v>164</v>
      </c>
      <c r="O19" s="5">
        <v>136</v>
      </c>
      <c r="P19" s="6">
        <v>27</v>
      </c>
      <c r="Q19" s="38">
        <f>IF(D19&gt;0, SUM((D19/E19)*90), 0)</f>
        <v>4.4392917369308602</v>
      </c>
      <c r="R19" s="38">
        <f>IF(P19&gt;0, SUM(D19/P19), 0)</f>
        <v>4.333333333333333</v>
      </c>
      <c r="S19" s="38">
        <f>IF(N19&gt;0, SUM((N19/E19)*90), 0)</f>
        <v>6.2225969645868462</v>
      </c>
      <c r="T19" s="38">
        <f>IF(P19&gt;0, SUM(N19/P19), 0)</f>
        <v>6.0740740740740744</v>
      </c>
      <c r="U19" s="38">
        <f>IF(O19&gt;0, SUM((O19/E19)*90), 0)</f>
        <v>5.1602023608768972</v>
      </c>
      <c r="V19" s="39">
        <f>IF(P19&gt;0, SUM(O19/P19), 0)</f>
        <v>5.0370370370370372</v>
      </c>
    </row>
    <row r="20" spans="1:22" ht="15.75" customHeight="1" x14ac:dyDescent="0.2">
      <c r="A20" s="17" t="s">
        <v>229</v>
      </c>
      <c r="B20" s="5" t="s">
        <v>1299</v>
      </c>
      <c r="C20" s="5" t="s">
        <v>231</v>
      </c>
      <c r="D20" s="5">
        <v>116</v>
      </c>
      <c r="E20" s="5">
        <v>2100</v>
      </c>
      <c r="F20" s="5">
        <v>2</v>
      </c>
      <c r="G20" s="5">
        <v>0</v>
      </c>
      <c r="H20" s="5">
        <v>6</v>
      </c>
      <c r="I20" s="5">
        <v>28</v>
      </c>
      <c r="J20" s="5">
        <v>2</v>
      </c>
      <c r="K20" s="5">
        <v>2</v>
      </c>
      <c r="L20" s="5">
        <v>0</v>
      </c>
      <c r="M20" s="5">
        <v>7</v>
      </c>
      <c r="N20" s="5">
        <v>247</v>
      </c>
      <c r="O20" s="5">
        <v>156</v>
      </c>
      <c r="P20" s="6">
        <v>26</v>
      </c>
      <c r="Q20" s="38">
        <f>IF(D20&gt;0, SUM((D20/E20)*90), 0)</f>
        <v>4.9714285714285715</v>
      </c>
      <c r="R20" s="38">
        <f>IF(P20&gt;0, SUM(D20/P20), 0)</f>
        <v>4.4615384615384617</v>
      </c>
      <c r="S20" s="38">
        <f>IF(N20&gt;0, SUM((N20/E20)*90), 0)</f>
        <v>10.585714285714285</v>
      </c>
      <c r="T20" s="38">
        <f>IF(P20&gt;0, SUM(N20/P20), 0)</f>
        <v>9.5</v>
      </c>
      <c r="U20" s="38">
        <f>IF(O20&gt;0, SUM((O20/E20)*90), 0)</f>
        <v>6.6857142857142859</v>
      </c>
      <c r="V20" s="39">
        <f>IF(P20&gt;0, SUM(O20/P20), 0)</f>
        <v>6</v>
      </c>
    </row>
    <row r="21" spans="1:22" ht="15.75" customHeight="1" x14ac:dyDescent="0.2">
      <c r="A21" s="17" t="s">
        <v>518</v>
      </c>
      <c r="B21" s="5" t="s">
        <v>519</v>
      </c>
      <c r="C21" s="5" t="s">
        <v>13</v>
      </c>
      <c r="D21" s="5">
        <v>115</v>
      </c>
      <c r="E21" s="5">
        <v>2797</v>
      </c>
      <c r="F21" s="5">
        <v>2</v>
      </c>
      <c r="G21" s="5">
        <v>2</v>
      </c>
      <c r="H21" s="5">
        <v>5</v>
      </c>
      <c r="I21" s="5">
        <v>49</v>
      </c>
      <c r="J21" s="5">
        <v>3</v>
      </c>
      <c r="K21" s="5">
        <v>1</v>
      </c>
      <c r="L21" s="5">
        <v>0</v>
      </c>
      <c r="M21" s="5">
        <v>11</v>
      </c>
      <c r="N21" s="5">
        <v>188</v>
      </c>
      <c r="O21" s="5">
        <v>201</v>
      </c>
      <c r="P21" s="6">
        <v>32</v>
      </c>
      <c r="Q21" s="38">
        <f>IF(D21&gt;0, SUM((D21/E21)*90), 0)</f>
        <v>3.7003932785126921</v>
      </c>
      <c r="R21" s="38">
        <f>IF(P21&gt;0, SUM(D21/P21), 0)</f>
        <v>3.59375</v>
      </c>
      <c r="S21" s="38">
        <f>IF(N21&gt;0, SUM((N21/E21)*90), 0)</f>
        <v>6.0493385770468366</v>
      </c>
      <c r="T21" s="38">
        <f>IF(P21&gt;0, SUM(N21/P21), 0)</f>
        <v>5.875</v>
      </c>
      <c r="U21" s="38">
        <f>IF(O21&gt;0, SUM((O21/E21)*90), 0)</f>
        <v>6.4676439041830536</v>
      </c>
      <c r="V21" s="39">
        <f>IF(P21&gt;0, SUM(O21/P21), 0)</f>
        <v>6.28125</v>
      </c>
    </row>
    <row r="22" spans="1:22" ht="15.75" customHeight="1" x14ac:dyDescent="0.2">
      <c r="A22" s="17" t="s">
        <v>612</v>
      </c>
      <c r="B22" s="5" t="s">
        <v>44</v>
      </c>
      <c r="C22" s="5" t="s">
        <v>594</v>
      </c>
      <c r="D22" s="5">
        <v>114</v>
      </c>
      <c r="E22" s="5">
        <v>2230</v>
      </c>
      <c r="F22" s="5">
        <v>2</v>
      </c>
      <c r="G22" s="5">
        <v>1</v>
      </c>
      <c r="H22" s="5">
        <v>5</v>
      </c>
      <c r="I22" s="5">
        <v>39</v>
      </c>
      <c r="J22" s="5">
        <v>6</v>
      </c>
      <c r="K22" s="5">
        <v>0</v>
      </c>
      <c r="L22" s="5">
        <v>0</v>
      </c>
      <c r="M22" s="5">
        <v>4</v>
      </c>
      <c r="N22" s="5">
        <v>263</v>
      </c>
      <c r="O22" s="5">
        <v>158</v>
      </c>
      <c r="P22" s="6">
        <v>26</v>
      </c>
      <c r="Q22" s="38">
        <f>IF(D22&gt;0, SUM((D22/E22)*90), 0)</f>
        <v>4.6008968609865466</v>
      </c>
      <c r="R22" s="38">
        <f>IF(P22&gt;0, SUM(D22/P22), 0)</f>
        <v>4.384615384615385</v>
      </c>
      <c r="S22" s="38">
        <f>IF(N22&gt;0, SUM((N22/E22)*90), 0)</f>
        <v>10.614349775784753</v>
      </c>
      <c r="T22" s="38">
        <f>IF(P22&gt;0, SUM(N22/P22), 0)</f>
        <v>10.115384615384615</v>
      </c>
      <c r="U22" s="38">
        <f>IF(O22&gt;0, SUM((O22/E22)*90), 0)</f>
        <v>6.376681614349776</v>
      </c>
      <c r="V22" s="39">
        <f>IF(P22&gt;0, SUM(O22/P22), 0)</f>
        <v>6.0769230769230766</v>
      </c>
    </row>
    <row r="23" spans="1:22" ht="15.75" customHeight="1" x14ac:dyDescent="0.2">
      <c r="A23" s="17" t="s">
        <v>424</v>
      </c>
      <c r="B23" s="5" t="s">
        <v>425</v>
      </c>
      <c r="C23" s="5" t="s">
        <v>135</v>
      </c>
      <c r="D23" s="5">
        <v>110</v>
      </c>
      <c r="E23" s="5">
        <v>2380</v>
      </c>
      <c r="F23" s="5">
        <v>1</v>
      </c>
      <c r="G23" s="5">
        <v>2</v>
      </c>
      <c r="H23" s="5">
        <v>5</v>
      </c>
      <c r="I23" s="5">
        <v>38</v>
      </c>
      <c r="J23" s="5">
        <v>4</v>
      </c>
      <c r="K23" s="5">
        <v>0</v>
      </c>
      <c r="L23" s="5">
        <v>4</v>
      </c>
      <c r="M23" s="5">
        <v>6</v>
      </c>
      <c r="N23" s="5">
        <v>244</v>
      </c>
      <c r="O23" s="5">
        <v>183</v>
      </c>
      <c r="P23" s="6">
        <v>27</v>
      </c>
      <c r="Q23" s="38">
        <f>IF(D23&gt;0, SUM((D23/E23)*90), 0)</f>
        <v>4.1596638655462188</v>
      </c>
      <c r="R23" s="38">
        <f>IF(P23&gt;0, SUM(D23/P23), 0)</f>
        <v>4.0740740740740744</v>
      </c>
      <c r="S23" s="38">
        <f>IF(N23&gt;0, SUM((N23/E23)*90), 0)</f>
        <v>9.2268907563025202</v>
      </c>
      <c r="T23" s="38">
        <f>IF(P23&gt;0, SUM(N23/P23), 0)</f>
        <v>9.0370370370370363</v>
      </c>
      <c r="U23" s="38">
        <f>IF(O23&gt;0, SUM((O23/E23)*90), 0)</f>
        <v>6.920168067226891</v>
      </c>
      <c r="V23" s="39">
        <f>IF(P23&gt;0, SUM(O23/P23), 0)</f>
        <v>6.7777777777777777</v>
      </c>
    </row>
    <row r="24" spans="1:22" ht="15.75" customHeight="1" x14ac:dyDescent="0.2">
      <c r="A24" s="17" t="s">
        <v>39</v>
      </c>
      <c r="B24" s="5" t="s">
        <v>40</v>
      </c>
      <c r="C24" s="5" t="s">
        <v>6</v>
      </c>
      <c r="D24" s="5">
        <v>109</v>
      </c>
      <c r="E24" s="5">
        <v>2622</v>
      </c>
      <c r="F24" s="5">
        <v>1</v>
      </c>
      <c r="G24" s="5">
        <v>1</v>
      </c>
      <c r="H24" s="5">
        <v>6</v>
      </c>
      <c r="I24" s="5">
        <v>43</v>
      </c>
      <c r="J24" s="5">
        <v>7</v>
      </c>
      <c r="K24" s="5">
        <v>0</v>
      </c>
      <c r="L24" s="5">
        <v>24</v>
      </c>
      <c r="M24" s="5">
        <v>21</v>
      </c>
      <c r="N24" s="5">
        <v>208</v>
      </c>
      <c r="O24" s="5">
        <v>135</v>
      </c>
      <c r="P24" s="6">
        <v>30</v>
      </c>
      <c r="Q24" s="38">
        <f>IF(D24&gt;0, SUM((D24/E24)*90), 0)</f>
        <v>3.7414187643020593</v>
      </c>
      <c r="R24" s="38">
        <f>IF(P24&gt;0, SUM(D24/P24), 0)</f>
        <v>3.6333333333333333</v>
      </c>
      <c r="S24" s="38">
        <f>IF(N24&gt;0, SUM((N24/E24)*90), 0)</f>
        <v>7.1395881006864981</v>
      </c>
      <c r="T24" s="38">
        <f>IF(P24&gt;0, SUM(N24/P24), 0)</f>
        <v>6.9333333333333336</v>
      </c>
      <c r="U24" s="38">
        <f>IF(O24&gt;0, SUM((O24/E24)*90), 0)</f>
        <v>4.6338672768878721</v>
      </c>
      <c r="V24" s="39">
        <f>IF(P24&gt;0, SUM(O24/P24), 0)</f>
        <v>4.5</v>
      </c>
    </row>
    <row r="25" spans="1:22" ht="15.75" customHeight="1" x14ac:dyDescent="0.2">
      <c r="A25" s="17" t="s">
        <v>268</v>
      </c>
      <c r="B25" s="5" t="s">
        <v>269</v>
      </c>
      <c r="C25" s="5" t="s">
        <v>86</v>
      </c>
      <c r="D25" s="5">
        <v>108</v>
      </c>
      <c r="E25" s="5">
        <v>2413</v>
      </c>
      <c r="F25" s="5">
        <v>1</v>
      </c>
      <c r="G25" s="5">
        <v>0</v>
      </c>
      <c r="H25" s="5">
        <v>6</v>
      </c>
      <c r="I25" s="5">
        <v>37</v>
      </c>
      <c r="J25" s="5">
        <v>1</v>
      </c>
      <c r="K25" s="5">
        <v>1</v>
      </c>
      <c r="L25" s="5">
        <v>11</v>
      </c>
      <c r="M25" s="5">
        <v>10</v>
      </c>
      <c r="N25" s="5">
        <v>196</v>
      </c>
      <c r="O25" s="5">
        <v>167</v>
      </c>
      <c r="P25" s="6">
        <v>29</v>
      </c>
      <c r="Q25" s="38">
        <f>IF(D25&gt;0, SUM((D25/E25)*90), 0)</f>
        <v>4.0281806879403232</v>
      </c>
      <c r="R25" s="38">
        <f>IF(P25&gt;0, SUM(D25/P25), 0)</f>
        <v>3.7241379310344827</v>
      </c>
      <c r="S25" s="38">
        <f>IF(N25&gt;0, SUM((N25/E25)*90), 0)</f>
        <v>7.3104019892250314</v>
      </c>
      <c r="T25" s="38">
        <f>IF(P25&gt;0, SUM(N25/P25), 0)</f>
        <v>6.7586206896551726</v>
      </c>
      <c r="U25" s="38">
        <f>IF(O25&gt;0, SUM((O25/E25)*90), 0)</f>
        <v>6.2287608785743886</v>
      </c>
      <c r="V25" s="39">
        <f>IF(P25&gt;0, SUM(O25/P25), 0)</f>
        <v>5.7586206896551726</v>
      </c>
    </row>
    <row r="26" spans="1:22" ht="15.75" customHeight="1" x14ac:dyDescent="0.2">
      <c r="A26" s="17" t="s">
        <v>498</v>
      </c>
      <c r="B26" s="5" t="s">
        <v>499</v>
      </c>
      <c r="C26" s="5" t="s">
        <v>13</v>
      </c>
      <c r="D26" s="5">
        <v>108</v>
      </c>
      <c r="E26" s="5">
        <v>3050</v>
      </c>
      <c r="F26" s="5">
        <v>0</v>
      </c>
      <c r="G26" s="5">
        <v>2</v>
      </c>
      <c r="H26" s="5">
        <v>6</v>
      </c>
      <c r="I26" s="5">
        <v>51</v>
      </c>
      <c r="J26" s="5">
        <v>3</v>
      </c>
      <c r="K26" s="5">
        <v>0</v>
      </c>
      <c r="L26" s="5">
        <v>12</v>
      </c>
      <c r="M26" s="5">
        <v>19</v>
      </c>
      <c r="N26" s="5">
        <v>152</v>
      </c>
      <c r="O26" s="5">
        <v>209</v>
      </c>
      <c r="P26" s="6">
        <v>34</v>
      </c>
      <c r="Q26" s="38">
        <f>IF(D26&gt;0, SUM((D26/E26)*90), 0)</f>
        <v>3.1868852459016392</v>
      </c>
      <c r="R26" s="38">
        <f>IF(P26&gt;0, SUM(D26/P26), 0)</f>
        <v>3.1764705882352939</v>
      </c>
      <c r="S26" s="38">
        <f>IF(N26&gt;0, SUM((N26/E26)*90), 0)</f>
        <v>4.4852459016393444</v>
      </c>
      <c r="T26" s="38">
        <f>IF(P26&gt;0, SUM(N26/P26), 0)</f>
        <v>4.4705882352941178</v>
      </c>
      <c r="U26" s="38">
        <f>IF(O26&gt;0, SUM((O26/E26)*90), 0)</f>
        <v>6.1672131147540989</v>
      </c>
      <c r="V26" s="39">
        <f>IF(P26&gt;0, SUM(O26/P26), 0)</f>
        <v>6.1470588235294121</v>
      </c>
    </row>
    <row r="27" spans="1:22" ht="15.75" customHeight="1" x14ac:dyDescent="0.2">
      <c r="A27" s="17" t="s">
        <v>474</v>
      </c>
      <c r="B27" s="5" t="s">
        <v>475</v>
      </c>
      <c r="C27" s="5" t="s">
        <v>437</v>
      </c>
      <c r="D27" s="5">
        <v>107</v>
      </c>
      <c r="E27" s="5">
        <v>2520</v>
      </c>
      <c r="F27" s="5">
        <v>0</v>
      </c>
      <c r="G27" s="5">
        <v>1</v>
      </c>
      <c r="H27" s="5">
        <v>4</v>
      </c>
      <c r="I27" s="5">
        <v>42</v>
      </c>
      <c r="J27" s="5">
        <v>8</v>
      </c>
      <c r="K27" s="5">
        <v>0</v>
      </c>
      <c r="L27" s="5">
        <v>0</v>
      </c>
      <c r="M27" s="5">
        <v>3</v>
      </c>
      <c r="N27" s="5">
        <v>301</v>
      </c>
      <c r="O27" s="5">
        <v>154</v>
      </c>
      <c r="P27" s="6">
        <v>28</v>
      </c>
      <c r="Q27" s="38">
        <f>IF(D27&gt;0, SUM((D27/E27)*90), 0)</f>
        <v>3.8214285714285716</v>
      </c>
      <c r="R27" s="38">
        <f>IF(P27&gt;0, SUM(D27/P27), 0)</f>
        <v>3.8214285714285716</v>
      </c>
      <c r="S27" s="38">
        <f>IF(N27&gt;0, SUM((N27/E27)*90), 0)</f>
        <v>10.75</v>
      </c>
      <c r="T27" s="38">
        <f>IF(P27&gt;0, SUM(N27/P27), 0)</f>
        <v>10.75</v>
      </c>
      <c r="U27" s="38">
        <f>IF(O27&gt;0, SUM((O27/E27)*90), 0)</f>
        <v>5.5</v>
      </c>
      <c r="V27" s="39">
        <f>IF(P27&gt;0, SUM(O27/P27), 0)</f>
        <v>5.5</v>
      </c>
    </row>
    <row r="28" spans="1:22" ht="15.75" customHeight="1" x14ac:dyDescent="0.2">
      <c r="A28" s="17" t="s">
        <v>744</v>
      </c>
      <c r="B28" s="5" t="s">
        <v>123</v>
      </c>
      <c r="C28" s="5" t="s">
        <v>182</v>
      </c>
      <c r="D28" s="5">
        <v>106</v>
      </c>
      <c r="E28" s="5">
        <v>2086</v>
      </c>
      <c r="F28" s="5">
        <v>2</v>
      </c>
      <c r="G28" s="5">
        <v>3</v>
      </c>
      <c r="H28" s="5">
        <v>5</v>
      </c>
      <c r="I28" s="5">
        <v>38</v>
      </c>
      <c r="J28" s="5">
        <v>2</v>
      </c>
      <c r="K28" s="5">
        <v>2</v>
      </c>
      <c r="L28" s="5">
        <v>1</v>
      </c>
      <c r="M28" s="5">
        <v>11</v>
      </c>
      <c r="N28" s="5">
        <v>252</v>
      </c>
      <c r="O28" s="5">
        <v>110</v>
      </c>
      <c r="P28" s="6">
        <v>25</v>
      </c>
      <c r="Q28" s="38">
        <f>IF(D28&gt;0, SUM((D28/E28)*90), 0)</f>
        <v>4.5733461169702778</v>
      </c>
      <c r="R28" s="38">
        <f>IF(P28&gt;0, SUM(D28/P28), 0)</f>
        <v>4.24</v>
      </c>
      <c r="S28" s="38">
        <f>IF(N28&gt;0, SUM((N28/E28)*90), 0)</f>
        <v>10.872483221476511</v>
      </c>
      <c r="T28" s="38">
        <f>IF(P28&gt;0, SUM(N28/P28), 0)</f>
        <v>10.08</v>
      </c>
      <c r="U28" s="38">
        <f>IF(O28&gt;0, SUM((O28/E28)*90), 0)</f>
        <v>4.7459252157238732</v>
      </c>
      <c r="V28" s="39">
        <f>IF(P28&gt;0, SUM(O28/P28), 0)</f>
        <v>4.4000000000000004</v>
      </c>
    </row>
    <row r="29" spans="1:22" ht="15.75" customHeight="1" x14ac:dyDescent="0.2">
      <c r="A29" s="17" t="s">
        <v>683</v>
      </c>
      <c r="B29" s="5" t="s">
        <v>134</v>
      </c>
      <c r="C29" s="5" t="s">
        <v>231</v>
      </c>
      <c r="D29" s="5">
        <v>106</v>
      </c>
      <c r="E29" s="5">
        <v>2144</v>
      </c>
      <c r="F29" s="5">
        <v>0</v>
      </c>
      <c r="G29" s="5">
        <v>1</v>
      </c>
      <c r="H29" s="5">
        <v>7</v>
      </c>
      <c r="I29" s="5">
        <v>31</v>
      </c>
      <c r="J29" s="5">
        <v>3</v>
      </c>
      <c r="K29" s="5">
        <v>1</v>
      </c>
      <c r="L29" s="5">
        <v>4</v>
      </c>
      <c r="M29" s="5">
        <v>14</v>
      </c>
      <c r="N29" s="5">
        <v>238</v>
      </c>
      <c r="O29" s="5">
        <v>134</v>
      </c>
      <c r="P29" s="6">
        <v>24</v>
      </c>
      <c r="Q29" s="38">
        <f>IF(D29&gt;0, SUM((D29/E29)*90), 0)</f>
        <v>4.4496268656716413</v>
      </c>
      <c r="R29" s="38">
        <f>IF(P29&gt;0, SUM(D29/P29), 0)</f>
        <v>4.416666666666667</v>
      </c>
      <c r="S29" s="38">
        <f>IF(N29&gt;0, SUM((N29/E29)*90), 0)</f>
        <v>9.9906716417910442</v>
      </c>
      <c r="T29" s="38">
        <f>IF(P29&gt;0, SUM(N29/P29), 0)</f>
        <v>9.9166666666666661</v>
      </c>
      <c r="U29" s="38">
        <f>IF(O29&gt;0, SUM((O29/E29)*90), 0)</f>
        <v>5.625</v>
      </c>
      <c r="V29" s="39">
        <f>IF(P29&gt;0, SUM(O29/P29), 0)</f>
        <v>5.583333333333333</v>
      </c>
    </row>
    <row r="30" spans="1:22" ht="15.75" customHeight="1" x14ac:dyDescent="0.2">
      <c r="A30" s="20" t="s">
        <v>205</v>
      </c>
      <c r="B30" s="5" t="s">
        <v>524</v>
      </c>
      <c r="C30" s="5" t="s">
        <v>13</v>
      </c>
      <c r="D30" s="5">
        <v>104</v>
      </c>
      <c r="E30" s="5">
        <v>2085</v>
      </c>
      <c r="F30" s="5">
        <v>3</v>
      </c>
      <c r="G30" s="5">
        <v>4</v>
      </c>
      <c r="H30" s="5">
        <v>5</v>
      </c>
      <c r="I30" s="5">
        <v>35</v>
      </c>
      <c r="J30" s="5">
        <v>2</v>
      </c>
      <c r="K30" s="5">
        <v>0</v>
      </c>
      <c r="L30" s="5">
        <v>11</v>
      </c>
      <c r="M30" s="5">
        <v>19</v>
      </c>
      <c r="N30" s="5">
        <v>120</v>
      </c>
      <c r="O30" s="5">
        <v>120</v>
      </c>
      <c r="P30" s="6">
        <v>24</v>
      </c>
      <c r="Q30" s="38">
        <f>IF(D30&gt;0, SUM((D30/E30)*90), 0)</f>
        <v>4.4892086330935248</v>
      </c>
      <c r="R30" s="38">
        <f>IF(P30&gt;0, SUM(D30/P30), 0)</f>
        <v>4.333333333333333</v>
      </c>
      <c r="S30" s="38">
        <f>IF(N30&gt;0, SUM((N30/E30)*90), 0)</f>
        <v>5.1798561151079143</v>
      </c>
      <c r="T30" s="38">
        <f>IF(P30&gt;0, SUM(N30/P30), 0)</f>
        <v>5</v>
      </c>
      <c r="U30" s="38">
        <f>IF(O30&gt;0, SUM((O30/E30)*90), 0)</f>
        <v>5.1798561151079143</v>
      </c>
      <c r="V30" s="39">
        <f>IF(P30&gt;0, SUM(O30/P30), 0)</f>
        <v>5</v>
      </c>
    </row>
    <row r="31" spans="1:22" ht="15.75" customHeight="1" x14ac:dyDescent="0.2">
      <c r="A31" s="17" t="s">
        <v>324</v>
      </c>
      <c r="B31" s="5" t="s">
        <v>325</v>
      </c>
      <c r="C31" s="5" t="s">
        <v>289</v>
      </c>
      <c r="D31" s="5">
        <v>104</v>
      </c>
      <c r="E31" s="5">
        <v>2871</v>
      </c>
      <c r="F31" s="5">
        <v>0</v>
      </c>
      <c r="G31" s="5">
        <v>4</v>
      </c>
      <c r="H31" s="5">
        <v>10</v>
      </c>
      <c r="I31" s="5">
        <v>52</v>
      </c>
      <c r="J31" s="5">
        <v>6</v>
      </c>
      <c r="K31" s="5">
        <v>1</v>
      </c>
      <c r="L31" s="5">
        <v>25</v>
      </c>
      <c r="M31" s="5">
        <v>26</v>
      </c>
      <c r="N31" s="5">
        <v>102</v>
      </c>
      <c r="O31" s="5">
        <v>124</v>
      </c>
      <c r="P31" s="6">
        <v>32</v>
      </c>
      <c r="Q31" s="38">
        <f>IF(D31&gt;0, SUM((D31/E31)*90), 0)</f>
        <v>3.2601880877742944</v>
      </c>
      <c r="R31" s="38">
        <f>IF(P31&gt;0, SUM(D31/P31), 0)</f>
        <v>3.25</v>
      </c>
      <c r="S31" s="38">
        <f>IF(N31&gt;0, SUM((N31/E31)*90), 0)</f>
        <v>3.1974921630094046</v>
      </c>
      <c r="T31" s="38">
        <f>IF(P31&gt;0, SUM(N31/P31), 0)</f>
        <v>3.1875</v>
      </c>
      <c r="U31" s="38">
        <f>IF(O31&gt;0, SUM((O31/E31)*90), 0)</f>
        <v>3.8871473354231973</v>
      </c>
      <c r="V31" s="39">
        <f>IF(P31&gt;0, SUM(O31/P31), 0)</f>
        <v>3.875</v>
      </c>
    </row>
    <row r="32" spans="1:22" ht="15.75" customHeight="1" x14ac:dyDescent="0.2">
      <c r="A32" s="17" t="s">
        <v>167</v>
      </c>
      <c r="B32" s="5" t="s">
        <v>168</v>
      </c>
      <c r="C32" s="5" t="s">
        <v>156</v>
      </c>
      <c r="D32" s="5">
        <v>103</v>
      </c>
      <c r="E32" s="5">
        <v>2110</v>
      </c>
      <c r="F32" s="5">
        <v>0</v>
      </c>
      <c r="G32" s="5">
        <v>7</v>
      </c>
      <c r="H32" s="5">
        <v>5</v>
      </c>
      <c r="I32" s="5">
        <v>27</v>
      </c>
      <c r="J32" s="5">
        <v>4</v>
      </c>
      <c r="K32" s="5">
        <v>1</v>
      </c>
      <c r="L32" s="5">
        <v>32</v>
      </c>
      <c r="M32" s="5">
        <v>30</v>
      </c>
      <c r="N32" s="5">
        <v>128</v>
      </c>
      <c r="O32" s="5">
        <v>115</v>
      </c>
      <c r="P32" s="6">
        <v>24</v>
      </c>
      <c r="Q32" s="38">
        <f>IF(D32&gt;0, SUM((D32/E32)*90), 0)</f>
        <v>4.3933649289099526</v>
      </c>
      <c r="R32" s="38">
        <f>IF(P32&gt;0, SUM(D32/P32), 0)</f>
        <v>4.291666666666667</v>
      </c>
      <c r="S32" s="38">
        <f>IF(N32&gt;0, SUM((N32/E32)*90), 0)</f>
        <v>5.459715639810427</v>
      </c>
      <c r="T32" s="38">
        <f>IF(P32&gt;0, SUM(N32/P32), 0)</f>
        <v>5.333333333333333</v>
      </c>
      <c r="U32" s="38">
        <f>IF(O32&gt;0, SUM((O32/E32)*90), 0)</f>
        <v>4.9052132701421804</v>
      </c>
      <c r="V32" s="39">
        <f>IF(P32&gt;0, SUM(O32/P32), 0)</f>
        <v>4.791666666666667</v>
      </c>
    </row>
    <row r="33" spans="1:22" ht="15.75" customHeight="1" x14ac:dyDescent="0.2">
      <c r="A33" s="17" t="s">
        <v>756</v>
      </c>
      <c r="B33" s="5" t="s">
        <v>179</v>
      </c>
      <c r="C33" s="5" t="s">
        <v>182</v>
      </c>
      <c r="D33" s="5">
        <v>102</v>
      </c>
      <c r="E33" s="5">
        <v>2677</v>
      </c>
      <c r="F33" s="5">
        <v>0</v>
      </c>
      <c r="G33" s="5">
        <v>3</v>
      </c>
      <c r="H33" s="5">
        <v>5</v>
      </c>
      <c r="I33" s="5">
        <v>46</v>
      </c>
      <c r="J33" s="5">
        <v>6</v>
      </c>
      <c r="K33" s="5">
        <v>0</v>
      </c>
      <c r="L33" s="5">
        <v>11</v>
      </c>
      <c r="M33" s="5">
        <v>21</v>
      </c>
      <c r="N33" s="5">
        <v>171</v>
      </c>
      <c r="O33" s="5">
        <v>178</v>
      </c>
      <c r="P33" s="6">
        <v>31</v>
      </c>
      <c r="Q33" s="38">
        <f>IF(D33&gt;0, SUM((D33/E33)*90), 0)</f>
        <v>3.4292118042584985</v>
      </c>
      <c r="R33" s="38">
        <f>IF(P33&gt;0, SUM(D33/P33), 0)</f>
        <v>3.2903225806451615</v>
      </c>
      <c r="S33" s="38">
        <f>IF(N33&gt;0, SUM((N33/E33)*90), 0)</f>
        <v>5.7489727306686591</v>
      </c>
      <c r="T33" s="38">
        <f>IF(P33&gt;0, SUM(N33/P33), 0)</f>
        <v>5.5161290322580649</v>
      </c>
      <c r="U33" s="38">
        <f>IF(O33&gt;0, SUM((O33/E33)*90), 0)</f>
        <v>5.9843107956667909</v>
      </c>
      <c r="V33" s="39">
        <f>IF(P33&gt;0, SUM(O33/P33), 0)</f>
        <v>5.741935483870968</v>
      </c>
    </row>
    <row r="34" spans="1:22" ht="15.75" customHeight="1" x14ac:dyDescent="0.2">
      <c r="A34" s="17" t="s">
        <v>370</v>
      </c>
      <c r="B34" s="5" t="s">
        <v>371</v>
      </c>
      <c r="C34" s="5" t="s">
        <v>372</v>
      </c>
      <c r="D34" s="5">
        <v>101</v>
      </c>
      <c r="E34" s="5">
        <v>2489</v>
      </c>
      <c r="F34" s="5">
        <v>0</v>
      </c>
      <c r="G34" s="5">
        <v>2</v>
      </c>
      <c r="H34" s="5">
        <v>6</v>
      </c>
      <c r="I34" s="5">
        <v>32</v>
      </c>
      <c r="J34" s="5">
        <v>4</v>
      </c>
      <c r="K34" s="5">
        <v>0</v>
      </c>
      <c r="L34" s="5">
        <v>7</v>
      </c>
      <c r="M34" s="5">
        <v>7</v>
      </c>
      <c r="N34" s="5">
        <v>152</v>
      </c>
      <c r="O34" s="5">
        <v>145</v>
      </c>
      <c r="P34" s="6">
        <v>29</v>
      </c>
      <c r="Q34" s="38">
        <f>IF(D34&gt;0, SUM((D34/E34)*90), 0)</f>
        <v>3.6520691040578543</v>
      </c>
      <c r="R34" s="38">
        <f>IF(P34&gt;0, SUM(D34/P34), 0)</f>
        <v>3.4827586206896552</v>
      </c>
      <c r="S34" s="38">
        <f>IF(N34&gt;0, SUM((N34/E34)*90), 0)</f>
        <v>5.4961832061068696</v>
      </c>
      <c r="T34" s="38">
        <f>IF(P34&gt;0, SUM(N34/P34), 0)</f>
        <v>5.2413793103448274</v>
      </c>
      <c r="U34" s="38">
        <f>IF(O34&gt;0, SUM((O34/E34)*90), 0)</f>
        <v>5.2430695058256331</v>
      </c>
      <c r="V34" s="39">
        <f>IF(P34&gt;0, SUM(O34/P34), 0)</f>
        <v>5</v>
      </c>
    </row>
    <row r="35" spans="1:22" ht="15.75" customHeight="1" x14ac:dyDescent="0.2">
      <c r="A35" s="17" t="s">
        <v>340</v>
      </c>
      <c r="B35" s="5" t="s">
        <v>341</v>
      </c>
      <c r="C35" s="5" t="s">
        <v>17</v>
      </c>
      <c r="D35" s="5">
        <v>100</v>
      </c>
      <c r="E35" s="5">
        <v>2147</v>
      </c>
      <c r="F35" s="5">
        <v>0</v>
      </c>
      <c r="G35" s="5">
        <v>0</v>
      </c>
      <c r="H35" s="5">
        <v>6</v>
      </c>
      <c r="I35" s="5">
        <v>35</v>
      </c>
      <c r="J35" s="5">
        <v>5</v>
      </c>
      <c r="K35" s="5">
        <v>0</v>
      </c>
      <c r="L35" s="5">
        <v>0</v>
      </c>
      <c r="M35" s="5">
        <v>4</v>
      </c>
      <c r="N35" s="5">
        <v>250</v>
      </c>
      <c r="O35" s="5">
        <v>139</v>
      </c>
      <c r="P35" s="6">
        <v>25</v>
      </c>
      <c r="Q35" s="38">
        <f>IF(D35&gt;0, SUM((D35/E35)*90), 0)</f>
        <v>4.1918956683744764</v>
      </c>
      <c r="R35" s="38">
        <f>IF(P35&gt;0, SUM(D35/P35), 0)</f>
        <v>4</v>
      </c>
      <c r="S35" s="38">
        <f>IF(N35&gt;0, SUM((N35/E35)*90), 0)</f>
        <v>10.47973917093619</v>
      </c>
      <c r="T35" s="38">
        <f>IF(P35&gt;0, SUM(N35/P35), 0)</f>
        <v>10</v>
      </c>
      <c r="U35" s="38">
        <f>IF(O35&gt;0, SUM((O35/E35)*90), 0)</f>
        <v>5.8267349790405216</v>
      </c>
      <c r="V35" s="39">
        <f>IF(P35&gt;0, SUM(O35/P35), 0)</f>
        <v>5.56</v>
      </c>
    </row>
    <row r="36" spans="1:22" ht="15.75" customHeight="1" x14ac:dyDescent="0.2">
      <c r="A36" s="17" t="s">
        <v>679</v>
      </c>
      <c r="B36" s="5" t="s">
        <v>680</v>
      </c>
      <c r="C36" s="5" t="s">
        <v>540</v>
      </c>
      <c r="D36" s="5">
        <v>100</v>
      </c>
      <c r="E36" s="5">
        <v>2219</v>
      </c>
      <c r="F36" s="5">
        <v>0</v>
      </c>
      <c r="G36" s="5">
        <v>4</v>
      </c>
      <c r="H36" s="5">
        <v>5</v>
      </c>
      <c r="I36" s="5">
        <v>40</v>
      </c>
      <c r="J36" s="5">
        <v>4</v>
      </c>
      <c r="K36" s="5">
        <v>0</v>
      </c>
      <c r="L36" s="5">
        <v>19</v>
      </c>
      <c r="M36" s="5">
        <v>23</v>
      </c>
      <c r="N36" s="5">
        <v>159</v>
      </c>
      <c r="O36" s="5">
        <v>168</v>
      </c>
      <c r="P36" s="6">
        <v>25</v>
      </c>
      <c r="Q36" s="38">
        <f>IF(D36&gt;0, SUM((D36/E36)*90), 0)</f>
        <v>4.0558810274898605</v>
      </c>
      <c r="R36" s="38">
        <f>IF(P36&gt;0, SUM(D36/P36), 0)</f>
        <v>4</v>
      </c>
      <c r="S36" s="38">
        <f>IF(N36&gt;0, SUM((N36/E36)*90), 0)</f>
        <v>6.4488508337088781</v>
      </c>
      <c r="T36" s="38">
        <f>IF(P36&gt;0, SUM(N36/P36), 0)</f>
        <v>6.36</v>
      </c>
      <c r="U36" s="38">
        <f>IF(O36&gt;0, SUM((O36/E36)*90), 0)</f>
        <v>6.8138801261829656</v>
      </c>
      <c r="V36" s="39">
        <f>IF(P36&gt;0, SUM(O36/P36), 0)</f>
        <v>6.72</v>
      </c>
    </row>
    <row r="37" spans="1:22" ht="15.75" customHeight="1" x14ac:dyDescent="0.2">
      <c r="A37" s="17" t="s">
        <v>55</v>
      </c>
      <c r="B37" s="5" t="s">
        <v>56</v>
      </c>
      <c r="C37" s="5" t="s">
        <v>6</v>
      </c>
      <c r="D37" s="5">
        <v>98</v>
      </c>
      <c r="E37" s="5">
        <v>2276</v>
      </c>
      <c r="F37" s="5">
        <v>0</v>
      </c>
      <c r="G37" s="5">
        <v>0</v>
      </c>
      <c r="H37" s="5">
        <v>5</v>
      </c>
      <c r="I37" s="5">
        <v>37</v>
      </c>
      <c r="J37" s="5">
        <v>5</v>
      </c>
      <c r="K37" s="5">
        <v>0</v>
      </c>
      <c r="L37" s="5">
        <v>0</v>
      </c>
      <c r="M37" s="5">
        <v>0</v>
      </c>
      <c r="N37" s="5">
        <v>240</v>
      </c>
      <c r="O37" s="5">
        <v>170</v>
      </c>
      <c r="P37" s="6">
        <v>26</v>
      </c>
      <c r="Q37" s="38">
        <f>IF(D37&gt;0, SUM((D37/E37)*90), 0)</f>
        <v>3.8752196836555362</v>
      </c>
      <c r="R37" s="38">
        <f>IF(P37&gt;0, SUM(D37/P37), 0)</f>
        <v>3.7692307692307692</v>
      </c>
      <c r="S37" s="38">
        <f>IF(N37&gt;0, SUM((N37/E37)*90), 0)</f>
        <v>9.4903339191564147</v>
      </c>
      <c r="T37" s="38">
        <f>IF(P37&gt;0, SUM(N37/P37), 0)</f>
        <v>9.2307692307692299</v>
      </c>
      <c r="U37" s="38">
        <f>IF(O37&gt;0, SUM((O37/E37)*90), 0)</f>
        <v>6.7223198594024609</v>
      </c>
      <c r="V37" s="39">
        <f>IF(P37&gt;0, SUM(O37/P37), 0)</f>
        <v>6.5384615384615383</v>
      </c>
    </row>
    <row r="38" spans="1:22" ht="15.75" customHeight="1" x14ac:dyDescent="0.2">
      <c r="A38" s="17" t="s">
        <v>609</v>
      </c>
      <c r="B38" s="5" t="s">
        <v>48</v>
      </c>
      <c r="C38" s="5" t="s">
        <v>568</v>
      </c>
      <c r="D38" s="5">
        <v>98</v>
      </c>
      <c r="E38" s="5">
        <v>2532</v>
      </c>
      <c r="F38" s="5">
        <v>0</v>
      </c>
      <c r="G38" s="5">
        <v>3</v>
      </c>
      <c r="H38" s="5">
        <v>7</v>
      </c>
      <c r="I38" s="5">
        <v>33</v>
      </c>
      <c r="J38" s="5">
        <v>6</v>
      </c>
      <c r="K38" s="5">
        <v>0</v>
      </c>
      <c r="L38" s="5">
        <v>5</v>
      </c>
      <c r="M38" s="5">
        <v>22</v>
      </c>
      <c r="N38" s="5">
        <v>147</v>
      </c>
      <c r="O38" s="5">
        <v>114</v>
      </c>
      <c r="P38" s="6">
        <v>30</v>
      </c>
      <c r="Q38" s="38">
        <f>IF(D38&gt;0, SUM((D38/E38)*90), 0)</f>
        <v>3.4834123222748818</v>
      </c>
      <c r="R38" s="38">
        <f>IF(P38&gt;0, SUM(D38/P38), 0)</f>
        <v>3.2666666666666666</v>
      </c>
      <c r="S38" s="38">
        <f>IF(N38&gt;0, SUM((N38/E38)*90), 0)</f>
        <v>5.2251184834123228</v>
      </c>
      <c r="T38" s="38">
        <f>IF(P38&gt;0, SUM(N38/P38), 0)</f>
        <v>4.9000000000000004</v>
      </c>
      <c r="U38" s="38">
        <f>IF(O38&gt;0, SUM((O38/E38)*90), 0)</f>
        <v>4.0521327014218009</v>
      </c>
      <c r="V38" s="39">
        <f>IF(P38&gt;0, SUM(O38/P38), 0)</f>
        <v>3.8</v>
      </c>
    </row>
    <row r="39" spans="1:22" x14ac:dyDescent="0.2">
      <c r="A39" s="17" t="s">
        <v>335</v>
      </c>
      <c r="B39" s="5" t="s">
        <v>336</v>
      </c>
      <c r="C39" s="5" t="s">
        <v>17</v>
      </c>
      <c r="D39" s="5">
        <v>96</v>
      </c>
      <c r="E39" s="5">
        <v>2366</v>
      </c>
      <c r="F39" s="5">
        <v>1</v>
      </c>
      <c r="G39" s="5">
        <v>1</v>
      </c>
      <c r="H39" s="5">
        <v>7</v>
      </c>
      <c r="I39" s="5">
        <v>43</v>
      </c>
      <c r="J39" s="5">
        <v>10</v>
      </c>
      <c r="K39" s="5">
        <v>1</v>
      </c>
      <c r="L39" s="5">
        <v>3</v>
      </c>
      <c r="M39" s="5">
        <v>9</v>
      </c>
      <c r="N39" s="5">
        <v>213</v>
      </c>
      <c r="O39" s="5">
        <v>150</v>
      </c>
      <c r="P39" s="6">
        <v>28</v>
      </c>
      <c r="Q39" s="38">
        <f>IF(D39&gt;0, SUM((D39/E39)*90), 0)</f>
        <v>3.6517328825021131</v>
      </c>
      <c r="R39" s="38">
        <f>IF(P39&gt;0, SUM(D39/P39), 0)</f>
        <v>3.4285714285714284</v>
      </c>
      <c r="S39" s="38">
        <f>IF(N39&gt;0, SUM((N39/E39)*90), 0)</f>
        <v>8.1022823330515639</v>
      </c>
      <c r="T39" s="38">
        <f>IF(P39&gt;0, SUM(N39/P39), 0)</f>
        <v>7.6071428571428568</v>
      </c>
      <c r="U39" s="38">
        <f>IF(O39&gt;0, SUM((O39/E39)*90), 0)</f>
        <v>5.7058326289095511</v>
      </c>
      <c r="V39" s="39">
        <f>IF(P39&gt;0, SUM(O39/P39), 0)</f>
        <v>5.3571428571428568</v>
      </c>
    </row>
    <row r="40" spans="1:22" x14ac:dyDescent="0.2">
      <c r="A40" s="17" t="s">
        <v>211</v>
      </c>
      <c r="B40" s="5" t="s">
        <v>162</v>
      </c>
      <c r="C40" s="5" t="s">
        <v>50</v>
      </c>
      <c r="D40" s="5">
        <v>94</v>
      </c>
      <c r="E40" s="5">
        <v>1890</v>
      </c>
      <c r="F40" s="5">
        <v>0</v>
      </c>
      <c r="G40" s="5">
        <v>0</v>
      </c>
      <c r="H40" s="5">
        <v>7</v>
      </c>
      <c r="I40" s="5">
        <v>23</v>
      </c>
      <c r="J40" s="5">
        <v>0</v>
      </c>
      <c r="K40" s="5">
        <v>0</v>
      </c>
      <c r="L40" s="5">
        <v>0</v>
      </c>
      <c r="M40" s="5">
        <v>1</v>
      </c>
      <c r="N40" s="5">
        <v>223</v>
      </c>
      <c r="O40" s="5">
        <v>61</v>
      </c>
      <c r="P40" s="6">
        <v>21</v>
      </c>
      <c r="Q40" s="38">
        <f>IF(D40&gt;0, SUM((D40/E40)*90), 0)</f>
        <v>4.4761904761904763</v>
      </c>
      <c r="R40" s="38">
        <f>IF(P40&gt;0, SUM(D40/P40), 0)</f>
        <v>4.4761904761904763</v>
      </c>
      <c r="S40" s="38">
        <f>IF(N40&gt;0, SUM((N40/E40)*90), 0)</f>
        <v>10.619047619047619</v>
      </c>
      <c r="T40" s="38">
        <f>IF(P40&gt;0, SUM(N40/P40), 0)</f>
        <v>10.619047619047619</v>
      </c>
      <c r="U40" s="38">
        <f>IF(O40&gt;0, SUM((O40/E40)*90), 0)</f>
        <v>2.9047619047619047</v>
      </c>
      <c r="V40" s="39">
        <f>IF(P40&gt;0, SUM(O40/P40), 0)</f>
        <v>2.9047619047619047</v>
      </c>
    </row>
    <row r="41" spans="1:22" x14ac:dyDescent="0.2">
      <c r="A41" s="17" t="s">
        <v>573</v>
      </c>
      <c r="B41" s="5" t="s">
        <v>81</v>
      </c>
      <c r="C41" s="5" t="s">
        <v>568</v>
      </c>
      <c r="D41" s="5">
        <v>93</v>
      </c>
      <c r="E41" s="5">
        <v>2482</v>
      </c>
      <c r="F41" s="5">
        <v>0</v>
      </c>
      <c r="G41" s="5">
        <v>0</v>
      </c>
      <c r="H41" s="5">
        <v>8</v>
      </c>
      <c r="I41" s="5">
        <v>35</v>
      </c>
      <c r="J41" s="5">
        <v>5</v>
      </c>
      <c r="K41" s="5">
        <v>1</v>
      </c>
      <c r="L41" s="5">
        <v>12</v>
      </c>
      <c r="M41" s="5">
        <v>13</v>
      </c>
      <c r="N41" s="5">
        <v>139</v>
      </c>
      <c r="O41" s="5">
        <v>131</v>
      </c>
      <c r="P41" s="6">
        <v>29</v>
      </c>
      <c r="Q41" s="38">
        <f>IF(D41&gt;0, SUM((D41/E41)*90), 0)</f>
        <v>3.3722804190169215</v>
      </c>
      <c r="R41" s="38">
        <f>IF(P41&gt;0, SUM(D41/P41), 0)</f>
        <v>3.2068965517241379</v>
      </c>
      <c r="S41" s="38">
        <f>IF(N41&gt;0, SUM((N41/E41)*90), 0)</f>
        <v>5.0402900886381952</v>
      </c>
      <c r="T41" s="38">
        <f>IF(P41&gt;0, SUM(N41/P41), 0)</f>
        <v>4.7931034482758621</v>
      </c>
      <c r="U41" s="38">
        <f>IF(O41&gt;0, SUM((O41/E41)*90), 0)</f>
        <v>4.7502014504431909</v>
      </c>
      <c r="V41" s="39">
        <f>IF(P41&gt;0, SUM(O41/P41), 0)</f>
        <v>4.5172413793103452</v>
      </c>
    </row>
    <row r="42" spans="1:22" x14ac:dyDescent="0.2">
      <c r="A42" s="17" t="s">
        <v>396</v>
      </c>
      <c r="B42" s="7" t="s">
        <v>425</v>
      </c>
      <c r="C42" s="5" t="s">
        <v>372</v>
      </c>
      <c r="D42" s="5">
        <v>92</v>
      </c>
      <c r="E42" s="5">
        <v>1840</v>
      </c>
      <c r="F42" s="5">
        <v>1</v>
      </c>
      <c r="G42" s="5">
        <v>0</v>
      </c>
      <c r="H42" s="5">
        <v>6</v>
      </c>
      <c r="I42" s="5">
        <v>21</v>
      </c>
      <c r="J42" s="5">
        <v>1</v>
      </c>
      <c r="K42" s="5">
        <v>0</v>
      </c>
      <c r="L42" s="5">
        <v>0</v>
      </c>
      <c r="M42" s="5">
        <v>3</v>
      </c>
      <c r="N42" s="5">
        <v>172</v>
      </c>
      <c r="O42" s="5">
        <v>102</v>
      </c>
      <c r="P42" s="6">
        <v>24</v>
      </c>
      <c r="Q42" s="38">
        <f>IF(D42&gt;0, SUM((D42/E42)*90), 0)</f>
        <v>4.5</v>
      </c>
      <c r="R42" s="38">
        <f>IF(P42&gt;0, SUM(D42/P42), 0)</f>
        <v>3.8333333333333335</v>
      </c>
      <c r="S42" s="38">
        <f>IF(N42&gt;0, SUM((N42/E42)*90), 0)</f>
        <v>8.4130434782608692</v>
      </c>
      <c r="T42" s="38">
        <f>IF(P42&gt;0, SUM(N42/P42), 0)</f>
        <v>7.166666666666667</v>
      </c>
      <c r="U42" s="38">
        <f>IF(O42&gt;0, SUM((O42/E42)*90), 0)</f>
        <v>4.9891304347826084</v>
      </c>
      <c r="V42" s="39">
        <f>IF(P42&gt;0, SUM(O42/P42), 0)</f>
        <v>4.25</v>
      </c>
    </row>
    <row r="43" spans="1:22" x14ac:dyDescent="0.2">
      <c r="A43" s="17" t="s">
        <v>641</v>
      </c>
      <c r="B43" s="5" t="s">
        <v>567</v>
      </c>
      <c r="C43" s="5" t="s">
        <v>594</v>
      </c>
      <c r="D43" s="5">
        <v>91</v>
      </c>
      <c r="E43" s="5">
        <v>2591</v>
      </c>
      <c r="F43" s="5">
        <v>0</v>
      </c>
      <c r="G43" s="5">
        <v>1</v>
      </c>
      <c r="H43" s="5">
        <v>5</v>
      </c>
      <c r="I43" s="5">
        <v>41</v>
      </c>
      <c r="J43" s="5">
        <v>5</v>
      </c>
      <c r="K43" s="5">
        <v>0</v>
      </c>
      <c r="L43" s="5">
        <v>11</v>
      </c>
      <c r="M43" s="5">
        <v>12</v>
      </c>
      <c r="N43" s="5">
        <v>168</v>
      </c>
      <c r="O43" s="5">
        <v>162</v>
      </c>
      <c r="P43" s="6">
        <v>30</v>
      </c>
      <c r="Q43" s="38">
        <f>IF(D43&gt;0, SUM((D43/E43)*90), 0)</f>
        <v>3.1609417213431108</v>
      </c>
      <c r="R43" s="38">
        <f>IF(P43&gt;0, SUM(D43/P43), 0)</f>
        <v>3.0333333333333332</v>
      </c>
      <c r="S43" s="38">
        <f>IF(N43&gt;0, SUM((N43/E43)*90), 0)</f>
        <v>5.8355847163257435</v>
      </c>
      <c r="T43" s="38">
        <f>IF(P43&gt;0, SUM(N43/P43), 0)</f>
        <v>5.6</v>
      </c>
      <c r="U43" s="38">
        <f>IF(O43&gt;0, SUM((O43/E43)*90), 0)</f>
        <v>5.6271709764569664</v>
      </c>
      <c r="V43" s="39">
        <f>IF(P43&gt;0, SUM(O43/P43), 0)</f>
        <v>5.4</v>
      </c>
    </row>
    <row r="44" spans="1:22" x14ac:dyDescent="0.2">
      <c r="A44" s="17" t="s">
        <v>709</v>
      </c>
      <c r="B44" s="5" t="s">
        <v>710</v>
      </c>
      <c r="C44" s="5" t="s">
        <v>231</v>
      </c>
      <c r="D44" s="5">
        <v>91</v>
      </c>
      <c r="E44" s="5">
        <v>1854</v>
      </c>
      <c r="F44" s="5">
        <v>2</v>
      </c>
      <c r="G44" s="5">
        <v>1</v>
      </c>
      <c r="H44" s="5">
        <v>7</v>
      </c>
      <c r="I44" s="5">
        <v>25</v>
      </c>
      <c r="J44" s="5">
        <v>6</v>
      </c>
      <c r="K44" s="5">
        <v>0</v>
      </c>
      <c r="L44" s="5">
        <v>1</v>
      </c>
      <c r="M44" s="5">
        <v>7</v>
      </c>
      <c r="N44" s="5">
        <v>100</v>
      </c>
      <c r="O44" s="5">
        <v>134</v>
      </c>
      <c r="P44" s="6">
        <v>25</v>
      </c>
      <c r="Q44" s="38">
        <f>IF(D44&gt;0, SUM((D44/E44)*90), 0)</f>
        <v>4.4174757281553392</v>
      </c>
      <c r="R44" s="38">
        <f>IF(P44&gt;0, SUM(D44/P44), 0)</f>
        <v>3.64</v>
      </c>
      <c r="S44" s="38">
        <f>IF(N44&gt;0, SUM((N44/E44)*90), 0)</f>
        <v>4.8543689320388355</v>
      </c>
      <c r="T44" s="38">
        <f>IF(P44&gt;0, SUM(N44/P44), 0)</f>
        <v>4</v>
      </c>
      <c r="U44" s="38">
        <f>IF(O44&gt;0, SUM((O44/E44)*90), 0)</f>
        <v>6.5048543689320386</v>
      </c>
      <c r="V44" s="39">
        <f>IF(P44&gt;0, SUM(O44/P44), 0)</f>
        <v>5.36</v>
      </c>
    </row>
    <row r="45" spans="1:22" x14ac:dyDescent="0.2">
      <c r="A45" s="17" t="s">
        <v>911</v>
      </c>
      <c r="B45" s="5" t="s">
        <v>912</v>
      </c>
      <c r="C45" s="5" t="s">
        <v>527</v>
      </c>
      <c r="D45" s="5">
        <v>90</v>
      </c>
      <c r="E45" s="5">
        <v>1350</v>
      </c>
      <c r="F45" s="5">
        <v>2</v>
      </c>
      <c r="G45" s="5">
        <v>1</v>
      </c>
      <c r="H45" s="5">
        <v>6</v>
      </c>
      <c r="I45" s="5">
        <v>20</v>
      </c>
      <c r="J45" s="5">
        <v>3</v>
      </c>
      <c r="K45" s="5">
        <v>0</v>
      </c>
      <c r="L45" s="5">
        <v>1</v>
      </c>
      <c r="M45" s="5">
        <v>5</v>
      </c>
      <c r="N45" s="5">
        <v>164</v>
      </c>
      <c r="O45" s="5">
        <v>88</v>
      </c>
      <c r="P45" s="6">
        <v>15</v>
      </c>
      <c r="Q45" s="38">
        <f>IF(D45&gt;0, SUM((D45/E45)*90), 0)</f>
        <v>6</v>
      </c>
      <c r="R45" s="38">
        <f>IF(P45&gt;0, SUM(D45/P45), 0)</f>
        <v>6</v>
      </c>
      <c r="S45" s="38">
        <f>IF(N45&gt;0, SUM((N45/E45)*90), 0)</f>
        <v>10.933333333333334</v>
      </c>
      <c r="T45" s="38">
        <f>IF(P45&gt;0, SUM(N45/P45), 0)</f>
        <v>10.933333333333334</v>
      </c>
      <c r="U45" s="38">
        <f>IF(O45&gt;0, SUM((O45/E45)*90), 0)</f>
        <v>5.8666666666666663</v>
      </c>
      <c r="V45" s="39">
        <f>IF(P45&gt;0, SUM(O45/P45), 0)</f>
        <v>5.8666666666666663</v>
      </c>
    </row>
    <row r="46" spans="1:22" x14ac:dyDescent="0.2">
      <c r="A46" s="17" t="s">
        <v>225</v>
      </c>
      <c r="B46" s="5" t="s">
        <v>328</v>
      </c>
      <c r="C46" s="5" t="s">
        <v>289</v>
      </c>
      <c r="D46" s="5">
        <v>88</v>
      </c>
      <c r="E46" s="5">
        <v>2011</v>
      </c>
      <c r="F46" s="5">
        <v>0</v>
      </c>
      <c r="G46" s="5">
        <v>0</v>
      </c>
      <c r="H46" s="5">
        <v>6</v>
      </c>
      <c r="I46" s="5">
        <v>39</v>
      </c>
      <c r="J46" s="5">
        <v>7</v>
      </c>
      <c r="K46" s="5">
        <v>0</v>
      </c>
      <c r="L46" s="5">
        <v>1</v>
      </c>
      <c r="M46" s="5">
        <v>6</v>
      </c>
      <c r="N46" s="5">
        <v>232</v>
      </c>
      <c r="O46" s="5">
        <v>152</v>
      </c>
      <c r="P46" s="6">
        <v>24</v>
      </c>
      <c r="Q46" s="38">
        <f>IF(D46&gt;0, SUM((D46/E46)*90), 0)</f>
        <v>3.9383391347588268</v>
      </c>
      <c r="R46" s="38">
        <f>IF(P46&gt;0, SUM(D46/P46), 0)</f>
        <v>3.6666666666666665</v>
      </c>
      <c r="S46" s="38">
        <f>IF(N46&gt;0, SUM((N46/E46)*90), 0)</f>
        <v>10.382894082545997</v>
      </c>
      <c r="T46" s="38">
        <f>IF(P46&gt;0, SUM(N46/P46), 0)</f>
        <v>9.6666666666666661</v>
      </c>
      <c r="U46" s="38">
        <f>IF(O46&gt;0, SUM((O46/E46)*90), 0)</f>
        <v>6.8025857782197914</v>
      </c>
      <c r="V46" s="39">
        <f>IF(P46&gt;0, SUM(O46/P46), 0)</f>
        <v>6.333333333333333</v>
      </c>
    </row>
    <row r="47" spans="1:22" x14ac:dyDescent="0.2">
      <c r="A47" s="17" t="s">
        <v>441</v>
      </c>
      <c r="B47" s="5" t="s">
        <v>48</v>
      </c>
      <c r="C47" s="5" t="s">
        <v>135</v>
      </c>
      <c r="D47" s="5">
        <v>88</v>
      </c>
      <c r="E47" s="5">
        <v>1929</v>
      </c>
      <c r="F47" s="5">
        <v>1</v>
      </c>
      <c r="G47" s="5">
        <v>5</v>
      </c>
      <c r="H47" s="5">
        <v>4</v>
      </c>
      <c r="I47" s="5">
        <v>34</v>
      </c>
      <c r="J47" s="5">
        <v>4</v>
      </c>
      <c r="K47" s="5">
        <v>0</v>
      </c>
      <c r="L47" s="5">
        <v>38</v>
      </c>
      <c r="M47" s="5">
        <v>36</v>
      </c>
      <c r="N47" s="5">
        <v>102</v>
      </c>
      <c r="O47" s="5">
        <v>90</v>
      </c>
      <c r="P47" s="6">
        <v>24</v>
      </c>
      <c r="Q47" s="38">
        <f>IF(D47&gt;0, SUM((D47/E47)*90), 0)</f>
        <v>4.1057542768273718</v>
      </c>
      <c r="R47" s="38">
        <f>IF(P47&gt;0, SUM(D47/P47), 0)</f>
        <v>3.6666666666666665</v>
      </c>
      <c r="S47" s="38">
        <f>IF(N47&gt;0, SUM((N47/E47)*90), 0)</f>
        <v>4.7589424572317265</v>
      </c>
      <c r="T47" s="38">
        <f>IF(P47&gt;0, SUM(N47/P47), 0)</f>
        <v>4.25</v>
      </c>
      <c r="U47" s="38">
        <f>IF(O47&gt;0, SUM((O47/E47)*90), 0)</f>
        <v>4.1990668740279942</v>
      </c>
      <c r="V47" s="39">
        <f>IF(P47&gt;0, SUM(O47/P47), 0)</f>
        <v>3.75</v>
      </c>
    </row>
    <row r="48" spans="1:22" x14ac:dyDescent="0.2">
      <c r="A48" s="17" t="s">
        <v>468</v>
      </c>
      <c r="B48" s="5" t="s">
        <v>469</v>
      </c>
      <c r="C48" s="5" t="s">
        <v>437</v>
      </c>
      <c r="D48" s="5">
        <v>87</v>
      </c>
      <c r="E48" s="5">
        <v>1941</v>
      </c>
      <c r="F48" s="5">
        <v>0</v>
      </c>
      <c r="G48" s="5">
        <v>3</v>
      </c>
      <c r="H48" s="5">
        <v>5</v>
      </c>
      <c r="I48" s="5">
        <v>30</v>
      </c>
      <c r="J48" s="5">
        <v>2</v>
      </c>
      <c r="K48" s="5">
        <v>0</v>
      </c>
      <c r="L48" s="5">
        <v>12</v>
      </c>
      <c r="M48" s="5">
        <v>22</v>
      </c>
      <c r="N48" s="5">
        <v>97</v>
      </c>
      <c r="O48" s="5">
        <v>140</v>
      </c>
      <c r="P48" s="6">
        <v>23</v>
      </c>
      <c r="Q48" s="38">
        <f>IF(D48&gt;0, SUM((D48/E48)*90), 0)</f>
        <v>4.0340030911901081</v>
      </c>
      <c r="R48" s="38">
        <f>IF(P48&gt;0, SUM(D48/P48), 0)</f>
        <v>3.7826086956521738</v>
      </c>
      <c r="S48" s="38">
        <f>IF(N48&gt;0, SUM((N48/E48)*90), 0)</f>
        <v>4.4976816074188566</v>
      </c>
      <c r="T48" s="38">
        <f>IF(P48&gt;0, SUM(N48/P48), 0)</f>
        <v>4.2173913043478262</v>
      </c>
      <c r="U48" s="38">
        <f>IF(O48&gt;0, SUM((O48/E48)*90), 0)</f>
        <v>6.491499227202473</v>
      </c>
      <c r="V48" s="39">
        <f>IF(P48&gt;0, SUM(O48/P48), 0)</f>
        <v>6.0869565217391308</v>
      </c>
    </row>
    <row r="49" spans="1:22" x14ac:dyDescent="0.2">
      <c r="A49" s="17" t="s">
        <v>95</v>
      </c>
      <c r="B49" s="5" t="s">
        <v>96</v>
      </c>
      <c r="C49" s="5" t="s">
        <v>24</v>
      </c>
      <c r="D49" s="5">
        <v>85</v>
      </c>
      <c r="E49" s="5">
        <v>2242</v>
      </c>
      <c r="F49" s="5">
        <v>0</v>
      </c>
      <c r="G49" s="5">
        <v>0</v>
      </c>
      <c r="H49" s="5">
        <v>6</v>
      </c>
      <c r="I49" s="5">
        <v>40</v>
      </c>
      <c r="J49" s="5">
        <v>5</v>
      </c>
      <c r="K49" s="5">
        <v>0</v>
      </c>
      <c r="L49" s="5">
        <v>7</v>
      </c>
      <c r="M49" s="5">
        <v>2</v>
      </c>
      <c r="N49" s="5">
        <v>184</v>
      </c>
      <c r="O49" s="5">
        <v>123</v>
      </c>
      <c r="P49" s="6">
        <v>27</v>
      </c>
      <c r="Q49" s="38">
        <f>IF(D49&gt;0, SUM((D49/E49)*90), 0)</f>
        <v>3.4121320249776983</v>
      </c>
      <c r="R49" s="38">
        <f>IF(P49&gt;0, SUM(D49/P49), 0)</f>
        <v>3.1481481481481484</v>
      </c>
      <c r="S49" s="38">
        <f>IF(N49&gt;0, SUM((N49/E49)*90), 0)</f>
        <v>7.3862622658340769</v>
      </c>
      <c r="T49" s="38">
        <f>IF(P49&gt;0, SUM(N49/P49), 0)</f>
        <v>6.8148148148148149</v>
      </c>
      <c r="U49" s="38">
        <f>IF(O49&gt;0, SUM((O49/E49)*90), 0)</f>
        <v>4.9375557537912584</v>
      </c>
      <c r="V49" s="39">
        <f>IF(P49&gt;0, SUM(O49/P49), 0)</f>
        <v>4.5555555555555554</v>
      </c>
    </row>
    <row r="50" spans="1:22" x14ac:dyDescent="0.2">
      <c r="A50" s="17" t="s">
        <v>734</v>
      </c>
      <c r="B50" s="5" t="s">
        <v>327</v>
      </c>
      <c r="C50" s="5" t="s">
        <v>182</v>
      </c>
      <c r="D50" s="5">
        <v>85</v>
      </c>
      <c r="E50" s="5">
        <v>2288</v>
      </c>
      <c r="F50" s="5">
        <v>0</v>
      </c>
      <c r="G50" s="5">
        <v>1</v>
      </c>
      <c r="H50" s="5">
        <v>5</v>
      </c>
      <c r="I50" s="5">
        <v>35</v>
      </c>
      <c r="J50" s="5">
        <v>2</v>
      </c>
      <c r="K50" s="5">
        <v>0</v>
      </c>
      <c r="L50" s="5">
        <v>16</v>
      </c>
      <c r="M50" s="5">
        <v>19</v>
      </c>
      <c r="N50" s="5">
        <v>151</v>
      </c>
      <c r="O50" s="5">
        <v>111</v>
      </c>
      <c r="P50" s="6">
        <v>26</v>
      </c>
      <c r="Q50" s="38">
        <f>IF(D50&gt;0, SUM((D50/E50)*90), 0)</f>
        <v>3.3435314685314683</v>
      </c>
      <c r="R50" s="38">
        <f>IF(P50&gt;0, SUM(D50/P50), 0)</f>
        <v>3.2692307692307692</v>
      </c>
      <c r="S50" s="38">
        <f>IF(N50&gt;0, SUM((N50/E50)*90), 0)</f>
        <v>5.939685314685315</v>
      </c>
      <c r="T50" s="38">
        <f>IF(P50&gt;0, SUM(N50/P50), 0)</f>
        <v>5.8076923076923075</v>
      </c>
      <c r="U50" s="38">
        <f>IF(O50&gt;0, SUM((O50/E50)*90), 0)</f>
        <v>4.3662587412587417</v>
      </c>
      <c r="V50" s="39">
        <f>IF(P50&gt;0, SUM(O50/P50), 0)</f>
        <v>4.2692307692307692</v>
      </c>
    </row>
    <row r="51" spans="1:22" x14ac:dyDescent="0.2">
      <c r="A51" s="17" t="s">
        <v>253</v>
      </c>
      <c r="B51" s="5" t="s">
        <v>254</v>
      </c>
      <c r="C51" s="5" t="s">
        <v>86</v>
      </c>
      <c r="D51" s="5">
        <v>85</v>
      </c>
      <c r="E51" s="5">
        <v>1715</v>
      </c>
      <c r="F51" s="5">
        <v>0</v>
      </c>
      <c r="G51" s="5">
        <v>4</v>
      </c>
      <c r="H51" s="5">
        <v>4</v>
      </c>
      <c r="I51" s="5">
        <v>25</v>
      </c>
      <c r="J51" s="5">
        <v>1</v>
      </c>
      <c r="K51" s="5">
        <v>0</v>
      </c>
      <c r="L51" s="5">
        <v>22</v>
      </c>
      <c r="M51" s="5">
        <v>25</v>
      </c>
      <c r="N51" s="5">
        <v>69</v>
      </c>
      <c r="O51" s="5">
        <v>121</v>
      </c>
      <c r="P51" s="6">
        <v>26</v>
      </c>
      <c r="Q51" s="38">
        <f>IF(D51&gt;0, SUM((D51/E51)*90), 0)</f>
        <v>4.4606413994169101</v>
      </c>
      <c r="R51" s="38">
        <f>IF(P51&gt;0, SUM(D51/P51), 0)</f>
        <v>3.2692307692307692</v>
      </c>
      <c r="S51" s="38">
        <f>IF(N51&gt;0, SUM((N51/E51)*90), 0)</f>
        <v>3.620991253644315</v>
      </c>
      <c r="T51" s="38">
        <f>IF(P51&gt;0, SUM(N51/P51), 0)</f>
        <v>2.6538461538461537</v>
      </c>
      <c r="U51" s="38">
        <f>IF(O51&gt;0, SUM((O51/E51)*90), 0)</f>
        <v>6.3498542274052481</v>
      </c>
      <c r="V51" s="39">
        <f>IF(P51&gt;0, SUM(O51/P51), 0)</f>
        <v>4.6538461538461542</v>
      </c>
    </row>
    <row r="52" spans="1:22" x14ac:dyDescent="0.2">
      <c r="A52" s="17" t="s">
        <v>22</v>
      </c>
      <c r="B52" s="5" t="s">
        <v>23</v>
      </c>
      <c r="C52" s="5" t="s">
        <v>24</v>
      </c>
      <c r="D52" s="5">
        <v>84</v>
      </c>
      <c r="E52" s="5">
        <v>2080</v>
      </c>
      <c r="F52" s="5">
        <v>1</v>
      </c>
      <c r="G52" s="5">
        <v>0</v>
      </c>
      <c r="H52" s="5">
        <v>3</v>
      </c>
      <c r="I52" s="5">
        <v>49</v>
      </c>
      <c r="J52" s="5">
        <v>2</v>
      </c>
      <c r="K52" s="5">
        <v>1</v>
      </c>
      <c r="L52" s="5">
        <v>0</v>
      </c>
      <c r="M52" s="5">
        <v>3</v>
      </c>
      <c r="N52" s="5">
        <v>243</v>
      </c>
      <c r="O52" s="5">
        <v>126</v>
      </c>
      <c r="P52" s="6">
        <v>25</v>
      </c>
      <c r="Q52" s="38">
        <f>IF(D52&gt;0, SUM((D52/E52)*90), 0)</f>
        <v>3.634615384615385</v>
      </c>
      <c r="R52" s="38">
        <f>IF(P52&gt;0, SUM(D52/P52), 0)</f>
        <v>3.36</v>
      </c>
      <c r="S52" s="38">
        <f>IF(N52&gt;0, SUM((N52/E52)*90), 0)</f>
        <v>10.514423076923077</v>
      </c>
      <c r="T52" s="38">
        <f>IF(P52&gt;0, SUM(N52/P52), 0)</f>
        <v>9.7200000000000006</v>
      </c>
      <c r="U52" s="38">
        <f>IF(O52&gt;0, SUM((O52/E52)*90), 0)</f>
        <v>5.4519230769230766</v>
      </c>
      <c r="V52" s="39">
        <f>IF(P52&gt;0, SUM(O52/P52), 0)</f>
        <v>5.04</v>
      </c>
    </row>
    <row r="53" spans="1:22" x14ac:dyDescent="0.2">
      <c r="A53" s="17" t="s">
        <v>152</v>
      </c>
      <c r="B53" s="5" t="s">
        <v>153</v>
      </c>
      <c r="C53" s="5" t="s">
        <v>59</v>
      </c>
      <c r="D53" s="5">
        <v>84</v>
      </c>
      <c r="E53" s="5">
        <v>2403</v>
      </c>
      <c r="F53" s="5">
        <v>0</v>
      </c>
      <c r="G53" s="5">
        <v>1</v>
      </c>
      <c r="H53" s="5">
        <v>5</v>
      </c>
      <c r="I53" s="5">
        <v>55</v>
      </c>
      <c r="J53" s="5">
        <v>1</v>
      </c>
      <c r="K53" s="5">
        <v>1</v>
      </c>
      <c r="L53" s="5">
        <v>5</v>
      </c>
      <c r="M53" s="5">
        <v>16</v>
      </c>
      <c r="N53" s="5">
        <v>159</v>
      </c>
      <c r="O53" s="5">
        <v>166</v>
      </c>
      <c r="P53" s="6">
        <v>28</v>
      </c>
      <c r="Q53" s="38">
        <f>IF(D53&gt;0, SUM((D53/E53)*90), 0)</f>
        <v>3.1460674157303372</v>
      </c>
      <c r="R53" s="38">
        <f>IF(P53&gt;0, SUM(D53/P53), 0)</f>
        <v>3</v>
      </c>
      <c r="S53" s="38">
        <f>IF(N53&gt;0, SUM((N53/E53)*90), 0)</f>
        <v>5.9550561797752808</v>
      </c>
      <c r="T53" s="38">
        <f>IF(P53&gt;0, SUM(N53/P53), 0)</f>
        <v>5.6785714285714288</v>
      </c>
      <c r="U53" s="38">
        <f>IF(O53&gt;0, SUM((O53/E53)*90), 0)</f>
        <v>6.2172284644194757</v>
      </c>
      <c r="V53" s="39">
        <f>IF(P53&gt;0, SUM(O53/P53), 0)</f>
        <v>5.9285714285714288</v>
      </c>
    </row>
    <row r="54" spans="1:22" x14ac:dyDescent="0.2">
      <c r="A54" s="17" t="s">
        <v>456</v>
      </c>
      <c r="B54" s="5" t="s">
        <v>747</v>
      </c>
      <c r="C54" s="5" t="s">
        <v>182</v>
      </c>
      <c r="D54" s="5">
        <v>81</v>
      </c>
      <c r="E54" s="5">
        <v>1804</v>
      </c>
      <c r="F54" s="5">
        <v>1</v>
      </c>
      <c r="G54" s="5">
        <v>0</v>
      </c>
      <c r="H54" s="5">
        <v>3</v>
      </c>
      <c r="I54" s="5">
        <v>34</v>
      </c>
      <c r="J54" s="5">
        <v>8</v>
      </c>
      <c r="K54" s="5">
        <v>0</v>
      </c>
      <c r="L54" s="5">
        <v>1</v>
      </c>
      <c r="M54" s="5">
        <v>2</v>
      </c>
      <c r="N54" s="5">
        <v>258</v>
      </c>
      <c r="O54" s="5">
        <v>110</v>
      </c>
      <c r="P54" s="6">
        <v>21</v>
      </c>
      <c r="Q54" s="38">
        <f>IF(D54&gt;0, SUM((D54/E54)*90), 0)</f>
        <v>4.041019955654102</v>
      </c>
      <c r="R54" s="38">
        <f>IF(P54&gt;0, SUM(D54/P54), 0)</f>
        <v>3.8571428571428572</v>
      </c>
      <c r="S54" s="38">
        <f>IF(N54&gt;0, SUM((N54/E54)*90), 0)</f>
        <v>12.871396895787139</v>
      </c>
      <c r="T54" s="38">
        <f>IF(P54&gt;0, SUM(N54/P54), 0)</f>
        <v>12.285714285714286</v>
      </c>
      <c r="U54" s="38">
        <f>IF(O54&gt;0, SUM((O54/E54)*90), 0)</f>
        <v>5.48780487804878</v>
      </c>
      <c r="V54" s="39">
        <f>IF(P54&gt;0, SUM(O54/P54), 0)</f>
        <v>5.2380952380952381</v>
      </c>
    </row>
    <row r="55" spans="1:22" x14ac:dyDescent="0.2">
      <c r="A55" s="17" t="s">
        <v>691</v>
      </c>
      <c r="B55" s="5" t="s">
        <v>410</v>
      </c>
      <c r="C55" s="5" t="s">
        <v>231</v>
      </c>
      <c r="D55" s="5">
        <v>81</v>
      </c>
      <c r="E55" s="5">
        <v>1542</v>
      </c>
      <c r="F55" s="5">
        <v>0</v>
      </c>
      <c r="G55" s="5">
        <v>3</v>
      </c>
      <c r="H55" s="5">
        <v>5</v>
      </c>
      <c r="I55" s="5">
        <v>20</v>
      </c>
      <c r="J55" s="5">
        <v>3</v>
      </c>
      <c r="K55" s="5">
        <v>0</v>
      </c>
      <c r="L55" s="5">
        <v>1</v>
      </c>
      <c r="M55" s="5">
        <v>6</v>
      </c>
      <c r="N55" s="5">
        <v>159</v>
      </c>
      <c r="O55" s="5">
        <v>78</v>
      </c>
      <c r="P55" s="6">
        <v>20</v>
      </c>
      <c r="Q55" s="38">
        <f>IF(D55&gt;0, SUM((D55/E55)*90), 0)</f>
        <v>4.727626459143969</v>
      </c>
      <c r="R55" s="38">
        <f>IF(P55&gt;0, SUM(D55/P55), 0)</f>
        <v>4.05</v>
      </c>
      <c r="S55" s="38">
        <f>IF(N55&gt;0, SUM((N55/E55)*90), 0)</f>
        <v>9.2801556420233453</v>
      </c>
      <c r="T55" s="38">
        <f>IF(P55&gt;0, SUM(N55/P55), 0)</f>
        <v>7.95</v>
      </c>
      <c r="U55" s="38">
        <f>IF(O55&gt;0, SUM((O55/E55)*90), 0)</f>
        <v>4.5525291828793772</v>
      </c>
      <c r="V55" s="39">
        <f>IF(P55&gt;0, SUM(O55/P55), 0)</f>
        <v>3.9</v>
      </c>
    </row>
    <row r="56" spans="1:22" x14ac:dyDescent="0.2">
      <c r="A56" s="17" t="s">
        <v>131</v>
      </c>
      <c r="B56" s="5" t="s">
        <v>132</v>
      </c>
      <c r="C56" s="5" t="s">
        <v>59</v>
      </c>
      <c r="D56" s="5">
        <v>81</v>
      </c>
      <c r="E56" s="5">
        <v>1890</v>
      </c>
      <c r="F56" s="5">
        <v>1</v>
      </c>
      <c r="G56" s="5">
        <v>0</v>
      </c>
      <c r="H56" s="5">
        <v>7</v>
      </c>
      <c r="I56" s="5">
        <v>33</v>
      </c>
      <c r="J56" s="5">
        <v>6</v>
      </c>
      <c r="K56" s="5">
        <v>0</v>
      </c>
      <c r="L56" s="5">
        <v>1</v>
      </c>
      <c r="M56" s="5">
        <v>2</v>
      </c>
      <c r="N56" s="5">
        <v>129</v>
      </c>
      <c r="O56" s="5">
        <v>101</v>
      </c>
      <c r="P56" s="6">
        <v>21</v>
      </c>
      <c r="Q56" s="38">
        <f>IF(D56&gt;0, SUM((D56/E56)*90), 0)</f>
        <v>3.8571428571428572</v>
      </c>
      <c r="R56" s="38">
        <f>IF(P56&gt;0, SUM(D56/P56), 0)</f>
        <v>3.8571428571428572</v>
      </c>
      <c r="S56" s="38">
        <f>IF(N56&gt;0, SUM((N56/E56)*90), 0)</f>
        <v>6.1428571428571423</v>
      </c>
      <c r="T56" s="38">
        <f>IF(P56&gt;0, SUM(N56/P56), 0)</f>
        <v>6.1428571428571432</v>
      </c>
      <c r="U56" s="38">
        <f>IF(O56&gt;0, SUM((O56/E56)*90), 0)</f>
        <v>4.8095238095238093</v>
      </c>
      <c r="V56" s="39">
        <f>IF(P56&gt;0, SUM(O56/P56), 0)</f>
        <v>4.8095238095238093</v>
      </c>
    </row>
    <row r="57" spans="1:22" x14ac:dyDescent="0.2">
      <c r="A57" s="17" t="s">
        <v>479</v>
      </c>
      <c r="B57" s="5" t="s">
        <v>480</v>
      </c>
      <c r="C57" s="5" t="s">
        <v>437</v>
      </c>
      <c r="D57" s="5">
        <v>80</v>
      </c>
      <c r="E57" s="5">
        <v>1943</v>
      </c>
      <c r="F57" s="5">
        <v>0</v>
      </c>
      <c r="G57" s="5">
        <v>0</v>
      </c>
      <c r="H57" s="5">
        <v>4</v>
      </c>
      <c r="I57" s="5">
        <v>28</v>
      </c>
      <c r="J57" s="5">
        <v>4</v>
      </c>
      <c r="K57" s="5">
        <v>1</v>
      </c>
      <c r="L57" s="5">
        <v>1</v>
      </c>
      <c r="M57" s="5">
        <v>3</v>
      </c>
      <c r="N57" s="5">
        <v>185</v>
      </c>
      <c r="O57" s="5">
        <v>142</v>
      </c>
      <c r="P57" s="6">
        <v>25</v>
      </c>
      <c r="Q57" s="38">
        <f>IF(D57&gt;0, SUM((D57/E57)*90), 0)</f>
        <v>3.705609881626351</v>
      </c>
      <c r="R57" s="38">
        <f>IF(P57&gt;0, SUM(D57/P57), 0)</f>
        <v>3.2</v>
      </c>
      <c r="S57" s="38">
        <f>IF(N57&gt;0, SUM((N57/E57)*90), 0)</f>
        <v>8.5692228512609372</v>
      </c>
      <c r="T57" s="38">
        <f>IF(P57&gt;0, SUM(N57/P57), 0)</f>
        <v>7.4</v>
      </c>
      <c r="U57" s="38">
        <f>IF(O57&gt;0, SUM((O57/E57)*90), 0)</f>
        <v>6.5774575398867734</v>
      </c>
      <c r="V57" s="39">
        <f>IF(P57&gt;0, SUM(O57/P57), 0)</f>
        <v>5.68</v>
      </c>
    </row>
    <row r="58" spans="1:22" x14ac:dyDescent="0.2">
      <c r="A58" s="17" t="s">
        <v>67</v>
      </c>
      <c r="B58" s="5" t="s">
        <v>68</v>
      </c>
      <c r="C58" s="5" t="s">
        <v>24</v>
      </c>
      <c r="D58" s="5">
        <v>79</v>
      </c>
      <c r="E58" s="5">
        <v>1807</v>
      </c>
      <c r="F58" s="5">
        <v>1</v>
      </c>
      <c r="G58" s="5">
        <v>0</v>
      </c>
      <c r="H58" s="5">
        <v>5</v>
      </c>
      <c r="I58" s="5">
        <v>33</v>
      </c>
      <c r="J58" s="5">
        <v>7</v>
      </c>
      <c r="K58" s="5">
        <v>1</v>
      </c>
      <c r="L58" s="5">
        <v>0</v>
      </c>
      <c r="M58" s="5">
        <v>3</v>
      </c>
      <c r="N58" s="5">
        <v>217</v>
      </c>
      <c r="O58" s="5">
        <v>88</v>
      </c>
      <c r="P58" s="6">
        <v>22</v>
      </c>
      <c r="Q58" s="38">
        <f>IF(D58&gt;0, SUM((D58/E58)*90), 0)</f>
        <v>3.93469839513005</v>
      </c>
      <c r="R58" s="38">
        <f>IF(P58&gt;0, SUM(D58/P58), 0)</f>
        <v>3.5909090909090908</v>
      </c>
      <c r="S58" s="38">
        <f>IF(N58&gt;0, SUM((N58/E58)*90), 0)</f>
        <v>10.807969009407858</v>
      </c>
      <c r="T58" s="38">
        <f>IF(P58&gt;0, SUM(N58/P58), 0)</f>
        <v>9.8636363636363633</v>
      </c>
      <c r="U58" s="38">
        <f>IF(O58&gt;0, SUM((O58/E58)*90), 0)</f>
        <v>4.3829551743220803</v>
      </c>
      <c r="V58" s="39">
        <f>IF(P58&gt;0, SUM(O58/P58), 0)</f>
        <v>4</v>
      </c>
    </row>
    <row r="59" spans="1:22" x14ac:dyDescent="0.2">
      <c r="A59" s="17" t="s">
        <v>1532</v>
      </c>
      <c r="B59" s="5" t="s">
        <v>689</v>
      </c>
      <c r="C59" s="5" t="s">
        <v>50</v>
      </c>
      <c r="D59" s="5">
        <v>78</v>
      </c>
      <c r="E59" s="5">
        <v>1341</v>
      </c>
      <c r="F59" s="5">
        <v>0</v>
      </c>
      <c r="G59" s="5">
        <v>1</v>
      </c>
      <c r="H59" s="5">
        <v>6</v>
      </c>
      <c r="I59" s="5">
        <v>16</v>
      </c>
      <c r="J59" s="5">
        <v>3</v>
      </c>
      <c r="K59" s="5">
        <v>0</v>
      </c>
      <c r="L59" s="5">
        <v>17</v>
      </c>
      <c r="M59" s="5">
        <v>13</v>
      </c>
      <c r="N59" s="5">
        <v>116</v>
      </c>
      <c r="O59" s="5">
        <v>100</v>
      </c>
      <c r="P59" s="6">
        <v>15</v>
      </c>
      <c r="Q59" s="38">
        <f>IF(D59&gt;0, SUM((D59/E59)*90), 0)</f>
        <v>5.2348993288590604</v>
      </c>
      <c r="R59" s="38">
        <f>IF(P59&gt;0, SUM(D59/P59), 0)</f>
        <v>5.2</v>
      </c>
      <c r="S59" s="38">
        <f>IF(N59&gt;0, SUM((N59/E59)*90), 0)</f>
        <v>7.7852348993288585</v>
      </c>
      <c r="T59" s="38">
        <f>IF(P59&gt;0, SUM(N59/P59), 0)</f>
        <v>7.7333333333333334</v>
      </c>
      <c r="U59" s="38">
        <f>IF(O59&gt;0, SUM((O59/E59)*90), 0)</f>
        <v>6.7114093959731553</v>
      </c>
      <c r="V59" s="39">
        <f>IF(P59&gt;0, SUM(O59/P59), 0)</f>
        <v>6.666666666666667</v>
      </c>
    </row>
    <row r="60" spans="1:22" x14ac:dyDescent="0.2">
      <c r="A60" s="17" t="s">
        <v>121</v>
      </c>
      <c r="B60" s="5" t="s">
        <v>48</v>
      </c>
      <c r="C60" s="5" t="s">
        <v>59</v>
      </c>
      <c r="D60" s="5">
        <v>78</v>
      </c>
      <c r="E60" s="5">
        <v>2131</v>
      </c>
      <c r="F60" s="5">
        <v>0</v>
      </c>
      <c r="G60" s="5">
        <v>1</v>
      </c>
      <c r="H60" s="5">
        <v>6</v>
      </c>
      <c r="I60" s="5">
        <v>44</v>
      </c>
      <c r="J60" s="5">
        <v>1</v>
      </c>
      <c r="K60" s="5">
        <v>0</v>
      </c>
      <c r="L60" s="5">
        <v>12</v>
      </c>
      <c r="M60" s="5">
        <v>23</v>
      </c>
      <c r="N60" s="5">
        <v>110</v>
      </c>
      <c r="O60" s="5">
        <v>127</v>
      </c>
      <c r="P60" s="6">
        <v>25</v>
      </c>
      <c r="Q60" s="38">
        <f>IF(D60&gt;0, SUM((D60/E60)*90), 0)</f>
        <v>3.2942280619427495</v>
      </c>
      <c r="R60" s="38">
        <f>IF(P60&gt;0, SUM(D60/P60), 0)</f>
        <v>3.12</v>
      </c>
      <c r="S60" s="38">
        <f>IF(N60&gt;0, SUM((N60/E60)*90), 0)</f>
        <v>4.6457062412013137</v>
      </c>
      <c r="T60" s="38">
        <f>IF(P60&gt;0, SUM(N60/P60), 0)</f>
        <v>4.4000000000000004</v>
      </c>
      <c r="U60" s="38">
        <f>IF(O60&gt;0, SUM((O60/E60)*90), 0)</f>
        <v>5.3636790239324261</v>
      </c>
      <c r="V60" s="39">
        <f>IF(P60&gt;0, SUM(O60/P60), 0)</f>
        <v>5.08</v>
      </c>
    </row>
    <row r="61" spans="1:22" x14ac:dyDescent="0.2">
      <c r="A61" s="17" t="s">
        <v>107</v>
      </c>
      <c r="B61" s="5" t="s">
        <v>108</v>
      </c>
      <c r="C61" s="5" t="s">
        <v>59</v>
      </c>
      <c r="D61" s="5">
        <v>78</v>
      </c>
      <c r="E61" s="5">
        <v>1898</v>
      </c>
      <c r="F61" s="5">
        <v>1</v>
      </c>
      <c r="G61" s="5">
        <v>3</v>
      </c>
      <c r="H61" s="5">
        <v>5</v>
      </c>
      <c r="I61" s="5">
        <v>44</v>
      </c>
      <c r="J61" s="5">
        <v>3</v>
      </c>
      <c r="K61" s="5">
        <v>0</v>
      </c>
      <c r="L61" s="5">
        <v>17</v>
      </c>
      <c r="M61" s="5">
        <v>30</v>
      </c>
      <c r="N61" s="5">
        <v>87</v>
      </c>
      <c r="O61" s="5">
        <v>82</v>
      </c>
      <c r="P61" s="6">
        <v>22</v>
      </c>
      <c r="Q61" s="38">
        <f>IF(D61&gt;0, SUM((D61/E61)*90), 0)</f>
        <v>3.6986301369863011</v>
      </c>
      <c r="R61" s="38">
        <f>IF(P61&gt;0, SUM(D61/P61), 0)</f>
        <v>3.5454545454545454</v>
      </c>
      <c r="S61" s="38">
        <f>IF(N61&gt;0, SUM((N61/E61)*90), 0)</f>
        <v>4.1253951527924135</v>
      </c>
      <c r="T61" s="38">
        <f>IF(P61&gt;0, SUM(N61/P61), 0)</f>
        <v>3.9545454545454546</v>
      </c>
      <c r="U61" s="38">
        <f>IF(O61&gt;0, SUM((O61/E61)*90), 0)</f>
        <v>3.8883034773445733</v>
      </c>
      <c r="V61" s="39">
        <f>IF(P61&gt;0, SUM(O61/P61), 0)</f>
        <v>3.7272727272727271</v>
      </c>
    </row>
    <row r="62" spans="1:22" x14ac:dyDescent="0.2">
      <c r="A62" s="17" t="s">
        <v>937</v>
      </c>
      <c r="B62" s="5" t="s">
        <v>938</v>
      </c>
      <c r="C62" s="5" t="s">
        <v>94</v>
      </c>
      <c r="D62" s="5">
        <v>76</v>
      </c>
      <c r="E62" s="5">
        <v>822</v>
      </c>
      <c r="F62" s="5">
        <v>2</v>
      </c>
      <c r="G62" s="5">
        <v>0</v>
      </c>
      <c r="H62" s="5">
        <v>5</v>
      </c>
      <c r="I62" s="5">
        <v>9</v>
      </c>
      <c r="J62" s="5">
        <v>5</v>
      </c>
      <c r="K62" s="5">
        <v>0</v>
      </c>
      <c r="L62" s="5">
        <v>0</v>
      </c>
      <c r="M62" s="5">
        <v>2</v>
      </c>
      <c r="N62" s="5">
        <v>160</v>
      </c>
      <c r="O62" s="5">
        <v>47</v>
      </c>
      <c r="P62" s="6">
        <v>10</v>
      </c>
      <c r="Q62" s="38">
        <f>IF(D62&gt;0, SUM((D62/E62)*90), 0)</f>
        <v>8.3211678832116789</v>
      </c>
      <c r="R62" s="38">
        <f>IF(P62&gt;0, SUM(D62/P62), 0)</f>
        <v>7.6</v>
      </c>
      <c r="S62" s="38">
        <f>IF(N62&gt;0, SUM((N62/E62)*90), 0)</f>
        <v>17.518248175182482</v>
      </c>
      <c r="T62" s="38">
        <f>IF(P62&gt;0, SUM(N62/P62), 0)</f>
        <v>16</v>
      </c>
      <c r="U62" s="38">
        <f>IF(O62&gt;0, SUM((O62/E62)*90), 0)</f>
        <v>5.1459854014598543</v>
      </c>
      <c r="V62" s="39">
        <f>IF(P62&gt;0, SUM(O62/P62), 0)</f>
        <v>4.7</v>
      </c>
    </row>
    <row r="63" spans="1:22" x14ac:dyDescent="0.2">
      <c r="A63" s="17" t="s">
        <v>65</v>
      </c>
      <c r="B63" s="5" t="s">
        <v>58</v>
      </c>
      <c r="C63" s="5" t="s">
        <v>24</v>
      </c>
      <c r="D63" s="5">
        <v>74</v>
      </c>
      <c r="E63" s="5">
        <v>1620</v>
      </c>
      <c r="F63" s="5">
        <v>0</v>
      </c>
      <c r="G63" s="5">
        <v>0</v>
      </c>
      <c r="H63" s="5">
        <v>3</v>
      </c>
      <c r="I63" s="5">
        <v>27</v>
      </c>
      <c r="J63" s="5">
        <v>1</v>
      </c>
      <c r="K63" s="5">
        <v>0</v>
      </c>
      <c r="L63" s="5">
        <v>1</v>
      </c>
      <c r="M63" s="5">
        <v>4</v>
      </c>
      <c r="N63" s="5">
        <v>205</v>
      </c>
      <c r="O63" s="5">
        <v>81</v>
      </c>
      <c r="P63" s="6">
        <v>18</v>
      </c>
      <c r="Q63" s="38">
        <f>IF(D63&gt;0, SUM((D63/E63)*90), 0)</f>
        <v>4.1111111111111107</v>
      </c>
      <c r="R63" s="38">
        <f>IF(P63&gt;0, SUM(D63/P63), 0)</f>
        <v>4.1111111111111107</v>
      </c>
      <c r="S63" s="38">
        <f>IF(N63&gt;0, SUM((N63/E63)*90), 0)</f>
        <v>11.388888888888889</v>
      </c>
      <c r="T63" s="38">
        <f>IF(P63&gt;0, SUM(N63/P63), 0)</f>
        <v>11.388888888888889</v>
      </c>
      <c r="U63" s="38">
        <f>IF(O63&gt;0, SUM((O63/E63)*90), 0)</f>
        <v>4.5</v>
      </c>
      <c r="V63" s="39">
        <f>IF(P63&gt;0, SUM(O63/P63), 0)</f>
        <v>4.5</v>
      </c>
    </row>
    <row r="64" spans="1:22" x14ac:dyDescent="0.2">
      <c r="A64" s="17" t="s">
        <v>783</v>
      </c>
      <c r="B64" s="5" t="s">
        <v>784</v>
      </c>
      <c r="C64" s="5" t="s">
        <v>94</v>
      </c>
      <c r="D64" s="5">
        <v>74</v>
      </c>
      <c r="E64" s="5">
        <v>1394</v>
      </c>
      <c r="F64" s="5">
        <v>0</v>
      </c>
      <c r="G64" s="5">
        <v>0</v>
      </c>
      <c r="H64" s="5">
        <v>7</v>
      </c>
      <c r="I64" s="5">
        <v>17</v>
      </c>
      <c r="J64" s="5">
        <v>3</v>
      </c>
      <c r="K64" s="5">
        <v>1</v>
      </c>
      <c r="L64" s="5">
        <v>0</v>
      </c>
      <c r="M64" s="5">
        <v>3</v>
      </c>
      <c r="N64" s="5">
        <v>151</v>
      </c>
      <c r="O64" s="5">
        <v>82</v>
      </c>
      <c r="P64" s="6">
        <v>16</v>
      </c>
      <c r="Q64" s="38">
        <f>IF(D64&gt;0, SUM((D64/E64)*90), 0)</f>
        <v>4.7776183644189381</v>
      </c>
      <c r="R64" s="38">
        <f>IF(P64&gt;0, SUM(D64/P64), 0)</f>
        <v>4.625</v>
      </c>
      <c r="S64" s="38">
        <f>IF(N64&gt;0, SUM((N64/E64)*90), 0)</f>
        <v>9.7489239598278328</v>
      </c>
      <c r="T64" s="38">
        <f>IF(P64&gt;0, SUM(N64/P64), 0)</f>
        <v>9.4375</v>
      </c>
      <c r="U64" s="38">
        <f>IF(O64&gt;0, SUM((O64/E64)*90), 0)</f>
        <v>5.2941176470588234</v>
      </c>
      <c r="V64" s="39">
        <f>IF(P64&gt;0, SUM(O64/P64), 0)</f>
        <v>5.125</v>
      </c>
    </row>
    <row r="65" spans="1:22" x14ac:dyDescent="0.2">
      <c r="A65" s="17" t="s">
        <v>260</v>
      </c>
      <c r="B65" s="5" t="s">
        <v>396</v>
      </c>
      <c r="C65" s="5" t="s">
        <v>540</v>
      </c>
      <c r="D65" s="5">
        <v>73</v>
      </c>
      <c r="E65" s="5">
        <v>1837</v>
      </c>
      <c r="F65" s="5">
        <v>0</v>
      </c>
      <c r="G65" s="5">
        <v>0</v>
      </c>
      <c r="H65" s="5">
        <v>6</v>
      </c>
      <c r="I65" s="5">
        <v>28</v>
      </c>
      <c r="J65" s="5">
        <v>4</v>
      </c>
      <c r="K65" s="5">
        <v>0</v>
      </c>
      <c r="L65" s="5">
        <v>5</v>
      </c>
      <c r="M65" s="5">
        <v>2</v>
      </c>
      <c r="N65" s="5">
        <v>112</v>
      </c>
      <c r="O65" s="5">
        <v>114</v>
      </c>
      <c r="P65" s="6">
        <v>23</v>
      </c>
      <c r="Q65" s="38">
        <f>IF(D65&gt;0, SUM((D65/E65)*90), 0)</f>
        <v>3.5764833968426784</v>
      </c>
      <c r="R65" s="38">
        <f>IF(P65&gt;0, SUM(D65/P65), 0)</f>
        <v>3.1739130434782608</v>
      </c>
      <c r="S65" s="38">
        <f>IF(N65&gt;0, SUM((N65/E65)*90), 0)</f>
        <v>5.4872074033750682</v>
      </c>
      <c r="T65" s="38">
        <f>IF(P65&gt;0, SUM(N65/P65), 0)</f>
        <v>4.8695652173913047</v>
      </c>
      <c r="U65" s="38">
        <f>IF(O65&gt;0, SUM((O65/E65)*90), 0)</f>
        <v>5.5851932498639085</v>
      </c>
      <c r="V65" s="39">
        <f>IF(P65&gt;0, SUM(O65/P65), 0)</f>
        <v>4.9565217391304346</v>
      </c>
    </row>
    <row r="66" spans="1:22" x14ac:dyDescent="0.2">
      <c r="A66" s="17" t="s">
        <v>1755</v>
      </c>
      <c r="B66" s="5" t="s">
        <v>825</v>
      </c>
      <c r="C66" s="5" t="s">
        <v>156</v>
      </c>
      <c r="D66" s="5">
        <v>72</v>
      </c>
      <c r="E66" s="5">
        <v>1530</v>
      </c>
      <c r="F66" s="5">
        <v>1</v>
      </c>
      <c r="G66" s="5">
        <v>0</v>
      </c>
      <c r="H66" s="5">
        <v>1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201</v>
      </c>
      <c r="O66" s="5">
        <v>94</v>
      </c>
      <c r="P66" s="6">
        <v>17</v>
      </c>
      <c r="Q66" s="38">
        <f>IF(D66&gt;0, SUM((D66/E66)*90), 0)</f>
        <v>4.2352941176470589</v>
      </c>
      <c r="R66" s="38">
        <f>IF(P66&gt;0, SUM(D66/P66), 0)</f>
        <v>4.2352941176470589</v>
      </c>
      <c r="S66" s="38">
        <f>IF(N66&gt;0, SUM((N66/E66)*90), 0)</f>
        <v>11.823529411764707</v>
      </c>
      <c r="T66" s="38">
        <f>IF(P66&gt;0, SUM(N66/P66), 0)</f>
        <v>11.823529411764707</v>
      </c>
      <c r="U66" s="38">
        <f>IF(O66&gt;0, SUM((O66/E66)*90), 0)</f>
        <v>5.5294117647058822</v>
      </c>
      <c r="V66" s="39">
        <f>IF(P66&gt;0, SUM(O66/P66), 0)</f>
        <v>5.5294117647058822</v>
      </c>
    </row>
    <row r="67" spans="1:22" x14ac:dyDescent="0.2">
      <c r="A67" s="17" t="s">
        <v>537</v>
      </c>
      <c r="B67" s="5" t="s">
        <v>538</v>
      </c>
      <c r="C67" s="5" t="s">
        <v>527</v>
      </c>
      <c r="D67" s="5">
        <v>72</v>
      </c>
      <c r="E67" s="5">
        <v>1743</v>
      </c>
      <c r="F67" s="5">
        <v>1</v>
      </c>
      <c r="G67" s="5">
        <v>0</v>
      </c>
      <c r="H67" s="5">
        <v>3</v>
      </c>
      <c r="I67" s="5">
        <v>33</v>
      </c>
      <c r="J67" s="5">
        <v>5</v>
      </c>
      <c r="K67" s="5">
        <v>0</v>
      </c>
      <c r="L67" s="5">
        <v>0</v>
      </c>
      <c r="M67" s="5">
        <v>2</v>
      </c>
      <c r="N67" s="5">
        <v>188</v>
      </c>
      <c r="O67" s="5">
        <v>119</v>
      </c>
      <c r="P67" s="6">
        <v>20</v>
      </c>
      <c r="Q67" s="38">
        <f>IF(D67&gt;0, SUM((D67/E67)*90), 0)</f>
        <v>3.717728055077453</v>
      </c>
      <c r="R67" s="38">
        <f>IF(P67&gt;0, SUM(D67/P67), 0)</f>
        <v>3.6</v>
      </c>
      <c r="S67" s="38">
        <f>IF(N67&gt;0, SUM((N67/E67)*90), 0)</f>
        <v>9.7074010327022364</v>
      </c>
      <c r="T67" s="38">
        <f>IF(P67&gt;0, SUM(N67/P67), 0)</f>
        <v>9.4</v>
      </c>
      <c r="U67" s="38">
        <f>IF(O67&gt;0, SUM((O67/E67)*90), 0)</f>
        <v>6.1445783132530121</v>
      </c>
      <c r="V67" s="39">
        <f>IF(P67&gt;0, SUM(O67/P67), 0)</f>
        <v>5.95</v>
      </c>
    </row>
    <row r="68" spans="1:22" x14ac:dyDescent="0.2">
      <c r="A68" s="17" t="s">
        <v>415</v>
      </c>
      <c r="B68" s="5" t="s">
        <v>269</v>
      </c>
      <c r="C68" s="5" t="s">
        <v>540</v>
      </c>
      <c r="D68" s="5">
        <v>70</v>
      </c>
      <c r="E68" s="5">
        <v>1389</v>
      </c>
      <c r="F68" s="5">
        <v>0</v>
      </c>
      <c r="G68" s="5">
        <v>0</v>
      </c>
      <c r="H68" s="5">
        <v>5</v>
      </c>
      <c r="I68" s="5">
        <v>19</v>
      </c>
      <c r="J68" s="5">
        <v>6</v>
      </c>
      <c r="K68" s="5">
        <v>0</v>
      </c>
      <c r="L68" s="5">
        <v>2</v>
      </c>
      <c r="M68" s="5">
        <v>4</v>
      </c>
      <c r="N68" s="5">
        <v>155</v>
      </c>
      <c r="O68" s="5">
        <v>98</v>
      </c>
      <c r="P68" s="6">
        <v>18</v>
      </c>
      <c r="Q68" s="38">
        <f>IF(D68&gt;0, SUM((D68/E68)*90), 0)</f>
        <v>4.5356371490280782</v>
      </c>
      <c r="R68" s="38">
        <f>IF(P68&gt;0, SUM(D68/P68), 0)</f>
        <v>3.8888888888888888</v>
      </c>
      <c r="S68" s="38">
        <f>IF(N68&gt;0, SUM((N68/E68)*90), 0)</f>
        <v>10.043196544276459</v>
      </c>
      <c r="T68" s="38">
        <f>IF(P68&gt;0, SUM(N68/P68), 0)</f>
        <v>8.6111111111111107</v>
      </c>
      <c r="U68" s="38">
        <f>IF(O68&gt;0, SUM((O68/E68)*90), 0)</f>
        <v>6.3498920086393085</v>
      </c>
      <c r="V68" s="39">
        <f>IF(P68&gt;0, SUM(O68/P68), 0)</f>
        <v>5.4444444444444446</v>
      </c>
    </row>
    <row r="69" spans="1:22" x14ac:dyDescent="0.2">
      <c r="A69" s="17" t="s">
        <v>201</v>
      </c>
      <c r="B69" s="5" t="s">
        <v>202</v>
      </c>
      <c r="C69" s="5" t="s">
        <v>156</v>
      </c>
      <c r="D69" s="5">
        <v>70</v>
      </c>
      <c r="E69" s="5">
        <v>1398</v>
      </c>
      <c r="F69" s="5">
        <v>0</v>
      </c>
      <c r="G69" s="5">
        <v>0</v>
      </c>
      <c r="H69" s="5">
        <v>6</v>
      </c>
      <c r="I69" s="5">
        <v>18</v>
      </c>
      <c r="J69" s="5">
        <v>3</v>
      </c>
      <c r="K69" s="5">
        <v>0</v>
      </c>
      <c r="L69" s="5">
        <v>0</v>
      </c>
      <c r="M69" s="5">
        <v>1</v>
      </c>
      <c r="N69" s="5">
        <v>138</v>
      </c>
      <c r="O69" s="5">
        <v>59</v>
      </c>
      <c r="P69" s="6">
        <v>18</v>
      </c>
      <c r="Q69" s="38">
        <f>IF(D69&gt;0, SUM((D69/E69)*90), 0)</f>
        <v>4.5064377682403434</v>
      </c>
      <c r="R69" s="38">
        <f>IF(P69&gt;0, SUM(D69/P69), 0)</f>
        <v>3.8888888888888888</v>
      </c>
      <c r="S69" s="38">
        <f>IF(N69&gt;0, SUM((N69/E69)*90), 0)</f>
        <v>8.8841201716738194</v>
      </c>
      <c r="T69" s="38">
        <f>IF(P69&gt;0, SUM(N69/P69), 0)</f>
        <v>7.666666666666667</v>
      </c>
      <c r="U69" s="38">
        <f>IF(O69&gt;0, SUM((O69/E69)*90), 0)</f>
        <v>3.7982832618025753</v>
      </c>
      <c r="V69" s="39">
        <f>IF(P69&gt;0, SUM(O69/P69), 0)</f>
        <v>3.2777777777777777</v>
      </c>
    </row>
    <row r="70" spans="1:22" x14ac:dyDescent="0.2">
      <c r="A70" s="17" t="s">
        <v>228</v>
      </c>
      <c r="B70" s="5" t="s">
        <v>48</v>
      </c>
      <c r="C70" s="5" t="s">
        <v>50</v>
      </c>
      <c r="D70" s="5">
        <v>68</v>
      </c>
      <c r="E70" s="5">
        <v>1377</v>
      </c>
      <c r="F70" s="5">
        <v>0</v>
      </c>
      <c r="G70" s="5">
        <v>3</v>
      </c>
      <c r="H70" s="5">
        <v>5</v>
      </c>
      <c r="I70" s="5">
        <v>16</v>
      </c>
      <c r="J70" s="5">
        <v>3</v>
      </c>
      <c r="K70" s="5">
        <v>0</v>
      </c>
      <c r="L70" s="5">
        <v>14</v>
      </c>
      <c r="M70" s="5">
        <v>14</v>
      </c>
      <c r="N70" s="5">
        <v>94</v>
      </c>
      <c r="O70" s="5">
        <v>62</v>
      </c>
      <c r="P70" s="6">
        <v>19</v>
      </c>
      <c r="Q70" s="38">
        <f>IF(D70&gt;0, SUM((D70/E70)*90), 0)</f>
        <v>4.4444444444444446</v>
      </c>
      <c r="R70" s="38">
        <f>IF(P70&gt;0, SUM(D70/P70), 0)</f>
        <v>3.5789473684210527</v>
      </c>
      <c r="S70" s="38">
        <f>IF(N70&gt;0, SUM((N70/E70)*90), 0)</f>
        <v>6.143790849673203</v>
      </c>
      <c r="T70" s="38">
        <f>IF(P70&gt;0, SUM(N70/P70), 0)</f>
        <v>4.9473684210526319</v>
      </c>
      <c r="U70" s="38">
        <f>IF(O70&gt;0, SUM((O70/E70)*90), 0)</f>
        <v>4.0522875816993462</v>
      </c>
      <c r="V70" s="39">
        <f>IF(P70&gt;0, SUM(O70/P70), 0)</f>
        <v>3.263157894736842</v>
      </c>
    </row>
    <row r="71" spans="1:22" x14ac:dyDescent="0.2">
      <c r="A71" s="17" t="s">
        <v>290</v>
      </c>
      <c r="B71" s="5" t="s">
        <v>291</v>
      </c>
      <c r="C71" s="5" t="s">
        <v>289</v>
      </c>
      <c r="D71" s="5">
        <v>68</v>
      </c>
      <c r="E71" s="5">
        <v>1880</v>
      </c>
      <c r="F71" s="5">
        <v>0</v>
      </c>
      <c r="G71" s="5">
        <v>3</v>
      </c>
      <c r="H71" s="5">
        <v>5</v>
      </c>
      <c r="I71" s="5">
        <v>41</v>
      </c>
      <c r="J71" s="5">
        <v>2</v>
      </c>
      <c r="K71" s="5">
        <v>0</v>
      </c>
      <c r="L71" s="5">
        <v>11</v>
      </c>
      <c r="M71" s="5">
        <v>12</v>
      </c>
      <c r="N71" s="5">
        <v>87</v>
      </c>
      <c r="O71" s="5">
        <v>109</v>
      </c>
      <c r="P71" s="6">
        <v>21</v>
      </c>
      <c r="Q71" s="38">
        <f>IF(D71&gt;0, SUM((D71/E71)*90), 0)</f>
        <v>3.2553191489361701</v>
      </c>
      <c r="R71" s="38">
        <f>IF(P71&gt;0, SUM(D71/P71), 0)</f>
        <v>3.2380952380952381</v>
      </c>
      <c r="S71" s="38">
        <f>IF(N71&gt;0, SUM((N71/E71)*90), 0)</f>
        <v>4.164893617021276</v>
      </c>
      <c r="T71" s="38">
        <f>IF(P71&gt;0, SUM(N71/P71), 0)</f>
        <v>4.1428571428571432</v>
      </c>
      <c r="U71" s="38">
        <f>IF(O71&gt;0, SUM((O71/E71)*90), 0)</f>
        <v>5.2180851063829792</v>
      </c>
      <c r="V71" s="39">
        <f>IF(P71&gt;0, SUM(O71/P71), 0)</f>
        <v>5.1904761904761907</v>
      </c>
    </row>
    <row r="72" spans="1:22" x14ac:dyDescent="0.2">
      <c r="A72" s="17" t="s">
        <v>414</v>
      </c>
      <c r="B72" s="5" t="s">
        <v>32</v>
      </c>
      <c r="C72" s="5" t="s">
        <v>182</v>
      </c>
      <c r="D72" s="5">
        <v>67</v>
      </c>
      <c r="E72" s="5">
        <v>1771</v>
      </c>
      <c r="F72" s="5">
        <v>0</v>
      </c>
      <c r="G72" s="5">
        <v>0</v>
      </c>
      <c r="H72" s="5">
        <v>4</v>
      </c>
      <c r="I72" s="5">
        <v>29</v>
      </c>
      <c r="J72" s="5">
        <v>3</v>
      </c>
      <c r="K72" s="5">
        <v>1</v>
      </c>
      <c r="L72" s="5">
        <v>0</v>
      </c>
      <c r="M72" s="5">
        <v>1</v>
      </c>
      <c r="N72" s="5">
        <v>170</v>
      </c>
      <c r="O72" s="5">
        <v>102</v>
      </c>
      <c r="P72" s="6">
        <v>26</v>
      </c>
      <c r="Q72" s="38">
        <f>IF(D72&gt;0, SUM((D72/E72)*90), 0)</f>
        <v>3.4048560135516661</v>
      </c>
      <c r="R72" s="38">
        <f>IF(P72&gt;0, SUM(D72/P72), 0)</f>
        <v>2.5769230769230771</v>
      </c>
      <c r="S72" s="38">
        <f>IF(N72&gt;0, SUM((N72/E72)*90), 0)</f>
        <v>8.6391869000564654</v>
      </c>
      <c r="T72" s="38">
        <f>IF(P72&gt;0, SUM(N72/P72), 0)</f>
        <v>6.5384615384615383</v>
      </c>
      <c r="U72" s="38">
        <f>IF(O72&gt;0, SUM((O72/E72)*90), 0)</f>
        <v>5.1835121400338791</v>
      </c>
      <c r="V72" s="39">
        <f>IF(P72&gt;0, SUM(O72/P72), 0)</f>
        <v>3.9230769230769229</v>
      </c>
    </row>
    <row r="73" spans="1:22" x14ac:dyDescent="0.2">
      <c r="A73" s="17" t="s">
        <v>1835</v>
      </c>
      <c r="B73" s="5" t="s">
        <v>799</v>
      </c>
      <c r="C73" s="5" t="s">
        <v>13</v>
      </c>
      <c r="D73" s="5">
        <v>65</v>
      </c>
      <c r="E73" s="5">
        <v>1635</v>
      </c>
      <c r="F73" s="5">
        <v>0</v>
      </c>
      <c r="G73" s="5">
        <v>2</v>
      </c>
      <c r="H73" s="5">
        <v>2</v>
      </c>
      <c r="I73" s="5">
        <v>31</v>
      </c>
      <c r="J73" s="5">
        <v>6</v>
      </c>
      <c r="K73" s="5">
        <v>0</v>
      </c>
      <c r="L73" s="5">
        <v>13</v>
      </c>
      <c r="M73" s="5">
        <v>20</v>
      </c>
      <c r="N73" s="5">
        <v>138</v>
      </c>
      <c r="O73" s="5">
        <v>116</v>
      </c>
      <c r="P73" s="6">
        <v>19</v>
      </c>
      <c r="Q73" s="38">
        <f>IF(D73&gt;0, SUM((D73/E73)*90), 0)</f>
        <v>3.5779816513761467</v>
      </c>
      <c r="R73" s="38">
        <f>IF(P73&gt;0, SUM(D73/P73), 0)</f>
        <v>3.4210526315789473</v>
      </c>
      <c r="S73" s="38">
        <f>IF(N73&gt;0, SUM((N73/E73)*90), 0)</f>
        <v>7.5963302752293584</v>
      </c>
      <c r="T73" s="38">
        <f>IF(P73&gt;0, SUM(N73/P73), 0)</f>
        <v>7.2631578947368425</v>
      </c>
      <c r="U73" s="38">
        <f>IF(O73&gt;0, SUM((O73/E73)*90), 0)</f>
        <v>6.3853211009174311</v>
      </c>
      <c r="V73" s="39">
        <f>IF(P73&gt;0, SUM(O73/P73), 0)</f>
        <v>6.1052631578947372</v>
      </c>
    </row>
    <row r="74" spans="1:22" x14ac:dyDescent="0.2">
      <c r="A74" s="17" t="s">
        <v>851</v>
      </c>
      <c r="B74" s="5" t="s">
        <v>852</v>
      </c>
      <c r="C74" s="5" t="s">
        <v>17</v>
      </c>
      <c r="D74" s="5">
        <v>65</v>
      </c>
      <c r="E74" s="5">
        <v>1823</v>
      </c>
      <c r="F74" s="5">
        <v>0</v>
      </c>
      <c r="G74" s="5">
        <v>0</v>
      </c>
      <c r="H74" s="5">
        <v>5</v>
      </c>
      <c r="I74" s="5">
        <v>32</v>
      </c>
      <c r="J74" s="5">
        <v>0</v>
      </c>
      <c r="K74" s="5">
        <v>1</v>
      </c>
      <c r="L74" s="5">
        <v>5</v>
      </c>
      <c r="M74" s="5">
        <v>5</v>
      </c>
      <c r="N74" s="5">
        <v>143</v>
      </c>
      <c r="O74" s="5">
        <v>104</v>
      </c>
      <c r="P74" s="6">
        <v>23</v>
      </c>
      <c r="Q74" s="38">
        <f>IF(D74&gt;0, SUM((D74/E74)*90), 0)</f>
        <v>3.208996160175535</v>
      </c>
      <c r="R74" s="38">
        <f>IF(P74&gt;0, SUM(D74/P74), 0)</f>
        <v>2.8260869565217392</v>
      </c>
      <c r="S74" s="38">
        <f>IF(N74&gt;0, SUM((N74/E74)*90), 0)</f>
        <v>7.0597915523861765</v>
      </c>
      <c r="T74" s="38">
        <f>IF(P74&gt;0, SUM(N74/P74), 0)</f>
        <v>6.2173913043478262</v>
      </c>
      <c r="U74" s="38">
        <f>IF(O74&gt;0, SUM((O74/E74)*90), 0)</f>
        <v>5.1343938562808553</v>
      </c>
      <c r="V74" s="39">
        <f>IF(P74&gt;0, SUM(O74/P74), 0)</f>
        <v>4.5217391304347823</v>
      </c>
    </row>
    <row r="75" spans="1:22" x14ac:dyDescent="0.2">
      <c r="A75" s="17" t="s">
        <v>551</v>
      </c>
      <c r="B75" s="5" t="s">
        <v>552</v>
      </c>
      <c r="C75" s="5" t="s">
        <v>527</v>
      </c>
      <c r="D75" s="5">
        <v>65</v>
      </c>
      <c r="E75" s="5">
        <v>1051</v>
      </c>
      <c r="F75" s="5">
        <v>2</v>
      </c>
      <c r="G75" s="5">
        <v>2</v>
      </c>
      <c r="H75" s="5">
        <v>4</v>
      </c>
      <c r="I75" s="5">
        <v>20</v>
      </c>
      <c r="J75" s="5">
        <v>1</v>
      </c>
      <c r="K75" s="5">
        <v>1</v>
      </c>
      <c r="L75" s="5">
        <v>8</v>
      </c>
      <c r="M75" s="5">
        <v>13</v>
      </c>
      <c r="N75" s="5">
        <v>74</v>
      </c>
      <c r="O75" s="5">
        <v>67</v>
      </c>
      <c r="P75" s="6">
        <v>15</v>
      </c>
      <c r="Q75" s="38">
        <f>IF(D75&gt;0, SUM((D75/E75)*90), 0)</f>
        <v>5.5661274976213129</v>
      </c>
      <c r="R75" s="38">
        <f>IF(P75&gt;0, SUM(D75/P75), 0)</f>
        <v>4.333333333333333</v>
      </c>
      <c r="S75" s="38">
        <f>IF(N75&gt;0, SUM((N75/E75)*90), 0)</f>
        <v>6.336822074215033</v>
      </c>
      <c r="T75" s="38">
        <f>IF(P75&gt;0, SUM(N75/P75), 0)</f>
        <v>4.9333333333333336</v>
      </c>
      <c r="U75" s="38">
        <f>IF(O75&gt;0, SUM((O75/E75)*90), 0)</f>
        <v>5.7373929590865842</v>
      </c>
      <c r="V75" s="39">
        <f>IF(P75&gt;0, SUM(O75/P75), 0)</f>
        <v>4.4666666666666668</v>
      </c>
    </row>
    <row r="76" spans="1:22" x14ac:dyDescent="0.2">
      <c r="A76" s="17" t="s">
        <v>292</v>
      </c>
      <c r="B76" s="5" t="s">
        <v>411</v>
      </c>
      <c r="C76" s="5" t="s">
        <v>135</v>
      </c>
      <c r="D76" s="5">
        <v>64</v>
      </c>
      <c r="E76" s="5">
        <v>1629</v>
      </c>
      <c r="F76" s="5">
        <v>1</v>
      </c>
      <c r="G76" s="5">
        <v>1</v>
      </c>
      <c r="H76" s="5">
        <v>4</v>
      </c>
      <c r="I76" s="5">
        <v>23</v>
      </c>
      <c r="J76" s="5">
        <v>4</v>
      </c>
      <c r="K76" s="5">
        <v>0</v>
      </c>
      <c r="L76" s="5">
        <v>3</v>
      </c>
      <c r="M76" s="5">
        <v>5</v>
      </c>
      <c r="N76" s="5">
        <v>97</v>
      </c>
      <c r="O76" s="5">
        <v>56</v>
      </c>
      <c r="P76" s="6">
        <v>34</v>
      </c>
      <c r="Q76" s="38">
        <f>IF(D76&gt;0, SUM((D76/E76)*90), 0)</f>
        <v>3.5359116022099446</v>
      </c>
      <c r="R76" s="38">
        <f>IF(P76&gt;0, SUM(D76/P76), 0)</f>
        <v>1.8823529411764706</v>
      </c>
      <c r="S76" s="38">
        <f>IF(N76&gt;0, SUM((N76/E76)*90), 0)</f>
        <v>5.3591160220994478</v>
      </c>
      <c r="T76" s="38">
        <f>IF(P76&gt;0, SUM(N76/P76), 0)</f>
        <v>2.8529411764705883</v>
      </c>
      <c r="U76" s="38">
        <f>IF(O76&gt;0, SUM((O76/E76)*90), 0)</f>
        <v>3.0939226519337018</v>
      </c>
      <c r="V76" s="39">
        <f>IF(P76&gt;0, SUM(O76/P76), 0)</f>
        <v>1.6470588235294117</v>
      </c>
    </row>
    <row r="77" spans="1:22" x14ac:dyDescent="0.2">
      <c r="A77" s="17" t="s">
        <v>1847</v>
      </c>
      <c r="B77" s="5" t="s">
        <v>880</v>
      </c>
      <c r="C77" s="5" t="s">
        <v>231</v>
      </c>
      <c r="D77" s="5">
        <v>64</v>
      </c>
      <c r="E77" s="5">
        <v>1990</v>
      </c>
      <c r="F77" s="5">
        <v>0</v>
      </c>
      <c r="G77" s="5">
        <v>2</v>
      </c>
      <c r="H77" s="5">
        <v>4</v>
      </c>
      <c r="I77" s="5">
        <v>30</v>
      </c>
      <c r="J77" s="5">
        <v>4</v>
      </c>
      <c r="K77" s="5">
        <v>0</v>
      </c>
      <c r="L77" s="5">
        <v>10</v>
      </c>
      <c r="M77" s="5">
        <v>17</v>
      </c>
      <c r="N77" s="5">
        <v>74</v>
      </c>
      <c r="O77" s="5">
        <v>106</v>
      </c>
      <c r="P77" s="6">
        <v>23</v>
      </c>
      <c r="Q77" s="38">
        <f>IF(D77&gt;0, SUM((D77/E77)*90), 0)</f>
        <v>2.8944723618090453</v>
      </c>
      <c r="R77" s="38">
        <f>IF(P77&gt;0, SUM(D77/P77), 0)</f>
        <v>2.7826086956521738</v>
      </c>
      <c r="S77" s="38">
        <f>IF(N77&gt;0, SUM((N77/E77)*90), 0)</f>
        <v>3.3467336683417082</v>
      </c>
      <c r="T77" s="38">
        <f>IF(P77&gt;0, SUM(N77/P77), 0)</f>
        <v>3.2173913043478262</v>
      </c>
      <c r="U77" s="38">
        <f>IF(O77&gt;0, SUM((O77/E77)*90), 0)</f>
        <v>4.7939698492462313</v>
      </c>
      <c r="V77" s="39">
        <f>IF(P77&gt;0, SUM(O77/P77), 0)</f>
        <v>4.6086956521739131</v>
      </c>
    </row>
    <row r="78" spans="1:22" x14ac:dyDescent="0.2">
      <c r="A78" s="17" t="s">
        <v>446</v>
      </c>
      <c r="B78" s="5" t="s">
        <v>446</v>
      </c>
      <c r="C78" s="5" t="s">
        <v>437</v>
      </c>
      <c r="D78" s="5">
        <v>63</v>
      </c>
      <c r="E78" s="5">
        <v>1351</v>
      </c>
      <c r="F78" s="5">
        <v>0</v>
      </c>
      <c r="G78" s="5">
        <v>0</v>
      </c>
      <c r="H78" s="5">
        <v>4</v>
      </c>
      <c r="I78" s="5">
        <v>25</v>
      </c>
      <c r="J78" s="5">
        <v>6</v>
      </c>
      <c r="K78" s="5">
        <v>0</v>
      </c>
      <c r="L78" s="5">
        <v>0</v>
      </c>
      <c r="M78" s="5">
        <v>2</v>
      </c>
      <c r="N78" s="5">
        <v>141</v>
      </c>
      <c r="O78" s="5">
        <v>109</v>
      </c>
      <c r="P78" s="6">
        <v>19</v>
      </c>
      <c r="Q78" s="38">
        <f>IF(D78&gt;0, SUM((D78/E78)*90), 0)</f>
        <v>4.1968911917098444</v>
      </c>
      <c r="R78" s="38">
        <f>IF(P78&gt;0, SUM(D78/P78), 0)</f>
        <v>3.3157894736842106</v>
      </c>
      <c r="S78" s="38">
        <f>IF(N78&gt;0, SUM((N78/E78)*90), 0)</f>
        <v>9.393042190969652</v>
      </c>
      <c r="T78" s="38">
        <f>IF(P78&gt;0, SUM(N78/P78), 0)</f>
        <v>7.4210526315789478</v>
      </c>
      <c r="U78" s="38">
        <f>IF(O78&gt;0, SUM((O78/E78)*90), 0)</f>
        <v>7.2612879348630637</v>
      </c>
      <c r="V78" s="39">
        <f>IF(P78&gt;0, SUM(O78/P78), 0)</f>
        <v>5.7368421052631575</v>
      </c>
    </row>
    <row r="79" spans="1:22" x14ac:dyDescent="0.2">
      <c r="A79" s="17" t="s">
        <v>80</v>
      </c>
      <c r="B79" s="5" t="s">
        <v>81</v>
      </c>
      <c r="C79" s="5" t="s">
        <v>24</v>
      </c>
      <c r="D79" s="5">
        <v>62</v>
      </c>
      <c r="E79" s="5">
        <v>1697</v>
      </c>
      <c r="F79" s="5">
        <v>0</v>
      </c>
      <c r="G79" s="5">
        <v>1</v>
      </c>
      <c r="H79" s="5">
        <v>5</v>
      </c>
      <c r="I79" s="5">
        <v>32</v>
      </c>
      <c r="J79" s="5">
        <v>6</v>
      </c>
      <c r="K79" s="5">
        <v>0</v>
      </c>
      <c r="L79" s="5">
        <v>5</v>
      </c>
      <c r="M79" s="5">
        <v>7</v>
      </c>
      <c r="N79" s="5">
        <v>131</v>
      </c>
      <c r="O79" s="5">
        <v>78</v>
      </c>
      <c r="P79" s="6">
        <v>20</v>
      </c>
      <c r="Q79" s="38">
        <f>IF(D79&gt;0, SUM((D79/E79)*90), 0)</f>
        <v>3.2881555686505597</v>
      </c>
      <c r="R79" s="38">
        <f>IF(P79&gt;0, SUM(D79/P79), 0)</f>
        <v>3.1</v>
      </c>
      <c r="S79" s="38">
        <f>IF(N79&gt;0, SUM((N79/E79)*90), 0)</f>
        <v>6.947554507955215</v>
      </c>
      <c r="T79" s="38">
        <f>IF(P79&gt;0, SUM(N79/P79), 0)</f>
        <v>6.55</v>
      </c>
      <c r="U79" s="38">
        <f>IF(O79&gt;0, SUM((O79/E79)*90), 0)</f>
        <v>4.1367118444313498</v>
      </c>
      <c r="V79" s="39">
        <f>IF(P79&gt;0, SUM(O79/P79), 0)</f>
        <v>3.9</v>
      </c>
    </row>
    <row r="80" spans="1:22" x14ac:dyDescent="0.2">
      <c r="A80" s="20" t="s">
        <v>468</v>
      </c>
      <c r="B80" s="5" t="s">
        <v>61</v>
      </c>
      <c r="C80" s="5" t="s">
        <v>17</v>
      </c>
      <c r="D80" s="5">
        <v>62</v>
      </c>
      <c r="E80" s="5">
        <v>1649</v>
      </c>
      <c r="F80" s="5">
        <v>0</v>
      </c>
      <c r="G80" s="5">
        <v>1</v>
      </c>
      <c r="H80" s="5">
        <v>4</v>
      </c>
      <c r="I80" s="5">
        <v>27</v>
      </c>
      <c r="J80" s="5">
        <v>0</v>
      </c>
      <c r="K80" s="5">
        <v>0</v>
      </c>
      <c r="L80" s="5">
        <v>12</v>
      </c>
      <c r="M80" s="5">
        <v>10</v>
      </c>
      <c r="N80" s="5">
        <v>100</v>
      </c>
      <c r="O80" s="5">
        <v>84</v>
      </c>
      <c r="P80" s="6">
        <v>9</v>
      </c>
      <c r="Q80" s="38">
        <f>IF(D80&gt;0, SUM((D80/E80)*90), 0)</f>
        <v>3.3838690115221346</v>
      </c>
      <c r="R80" s="38">
        <f>IF(P80&gt;0, SUM(D80/P80), 0)</f>
        <v>6.8888888888888893</v>
      </c>
      <c r="S80" s="38">
        <f>IF(N80&gt;0, SUM((N80/E80)*90), 0)</f>
        <v>5.4578532443905399</v>
      </c>
      <c r="T80" s="38">
        <f>IF(P80&gt;0, SUM(N80/P80), 0)</f>
        <v>11.111111111111111</v>
      </c>
      <c r="U80" s="38">
        <f>IF(O80&gt;0, SUM((O80/E80)*90), 0)</f>
        <v>4.5845967252880531</v>
      </c>
      <c r="V80" s="39">
        <f>IF(P80&gt;0, SUM(O80/P80), 0)</f>
        <v>9.3333333333333339</v>
      </c>
    </row>
    <row r="81" spans="1:22" x14ac:dyDescent="0.2">
      <c r="A81" s="17" t="s">
        <v>500</v>
      </c>
      <c r="B81" s="5" t="s">
        <v>318</v>
      </c>
      <c r="C81" s="5" t="s">
        <v>594</v>
      </c>
      <c r="D81" s="5">
        <v>61</v>
      </c>
      <c r="E81" s="5">
        <v>1731</v>
      </c>
      <c r="F81" s="5">
        <v>0</v>
      </c>
      <c r="G81" s="5">
        <v>0</v>
      </c>
      <c r="H81" s="5">
        <v>2</v>
      </c>
      <c r="I81" s="5">
        <v>33</v>
      </c>
      <c r="J81" s="5">
        <v>4</v>
      </c>
      <c r="K81" s="5">
        <v>0</v>
      </c>
      <c r="L81" s="5">
        <v>0</v>
      </c>
      <c r="M81" s="5">
        <v>3</v>
      </c>
      <c r="N81" s="5">
        <v>206</v>
      </c>
      <c r="O81" s="5">
        <v>76</v>
      </c>
      <c r="P81" s="6">
        <v>20</v>
      </c>
      <c r="Q81" s="38">
        <f>IF(D81&gt;0, SUM((D81/E81)*90), 0)</f>
        <v>3.1715771230502598</v>
      </c>
      <c r="R81" s="38">
        <f>IF(P81&gt;0, SUM(D81/P81), 0)</f>
        <v>3.05</v>
      </c>
      <c r="S81" s="38">
        <f>IF(N81&gt;0, SUM((N81/E81)*90), 0)</f>
        <v>10.710571923743501</v>
      </c>
      <c r="T81" s="38">
        <f>IF(P81&gt;0, SUM(N81/P81), 0)</f>
        <v>10.3</v>
      </c>
      <c r="U81" s="38">
        <f>IF(O81&gt;0, SUM((O81/E81)*90), 0)</f>
        <v>3.951473136915078</v>
      </c>
      <c r="V81" s="39">
        <f>IF(P81&gt;0, SUM(O81/P81), 0)</f>
        <v>3.8</v>
      </c>
    </row>
    <row r="82" spans="1:22" x14ac:dyDescent="0.2">
      <c r="A82" s="17" t="s">
        <v>224</v>
      </c>
      <c r="B82" s="5" t="s">
        <v>225</v>
      </c>
      <c r="C82" s="5" t="s">
        <v>50</v>
      </c>
      <c r="D82" s="5">
        <v>61</v>
      </c>
      <c r="E82" s="5">
        <v>1084</v>
      </c>
      <c r="F82" s="5">
        <v>1</v>
      </c>
      <c r="G82" s="5">
        <v>2</v>
      </c>
      <c r="H82" s="5">
        <v>5</v>
      </c>
      <c r="I82" s="5">
        <v>13</v>
      </c>
      <c r="J82" s="5">
        <v>2</v>
      </c>
      <c r="K82" s="5">
        <v>0</v>
      </c>
      <c r="L82" s="5">
        <v>2</v>
      </c>
      <c r="M82" s="5">
        <v>4</v>
      </c>
      <c r="N82" s="5">
        <v>66</v>
      </c>
      <c r="O82" s="5">
        <v>47</v>
      </c>
      <c r="P82" s="6">
        <v>13</v>
      </c>
      <c r="Q82" s="38">
        <f>IF(D82&gt;0, SUM((D82/E82)*90), 0)</f>
        <v>5.0645756457564577</v>
      </c>
      <c r="R82" s="38">
        <f>IF(P82&gt;0, SUM(D82/P82), 0)</f>
        <v>4.6923076923076925</v>
      </c>
      <c r="S82" s="38">
        <f>IF(N82&gt;0, SUM((N82/E82)*90), 0)</f>
        <v>5.4797047970479706</v>
      </c>
      <c r="T82" s="38">
        <f>IF(P82&gt;0, SUM(N82/P82), 0)</f>
        <v>5.0769230769230766</v>
      </c>
      <c r="U82" s="38">
        <f>IF(O82&gt;0, SUM((O82/E82)*90), 0)</f>
        <v>3.9022140221402215</v>
      </c>
      <c r="V82" s="39">
        <f>IF(P82&gt;0, SUM(O82/P82), 0)</f>
        <v>3.6153846153846154</v>
      </c>
    </row>
    <row r="83" spans="1:22" x14ac:dyDescent="0.2">
      <c r="A83" s="17" t="s">
        <v>535</v>
      </c>
      <c r="B83" s="5" t="s">
        <v>186</v>
      </c>
      <c r="C83" s="5" t="s">
        <v>527</v>
      </c>
      <c r="D83" s="5">
        <v>61</v>
      </c>
      <c r="E83" s="5">
        <v>1746</v>
      </c>
      <c r="F83" s="5">
        <v>0</v>
      </c>
      <c r="G83" s="5">
        <v>2</v>
      </c>
      <c r="H83" s="5">
        <v>2</v>
      </c>
      <c r="I83" s="5">
        <v>31</v>
      </c>
      <c r="J83" s="5">
        <v>1</v>
      </c>
      <c r="K83" s="5">
        <v>1</v>
      </c>
      <c r="L83" s="5">
        <v>9</v>
      </c>
      <c r="M83" s="5">
        <v>11</v>
      </c>
      <c r="N83" s="5">
        <v>105</v>
      </c>
      <c r="O83" s="5">
        <v>82</v>
      </c>
      <c r="P83" s="6">
        <v>25</v>
      </c>
      <c r="Q83" s="38">
        <f>IF(D83&gt;0, SUM((D83/E83)*90), 0)</f>
        <v>3.1443298969072164</v>
      </c>
      <c r="R83" s="38">
        <f>IF(P83&gt;0, SUM(D83/P83), 0)</f>
        <v>2.44</v>
      </c>
      <c r="S83" s="38">
        <f>IF(N83&gt;0, SUM((N83/E83)*90), 0)</f>
        <v>5.4123711340206189</v>
      </c>
      <c r="T83" s="38">
        <f>IF(P83&gt;0, SUM(N83/P83), 0)</f>
        <v>4.2</v>
      </c>
      <c r="U83" s="38">
        <f>IF(O83&gt;0, SUM((O83/E83)*90), 0)</f>
        <v>4.2268041237113403</v>
      </c>
      <c r="V83" s="39">
        <f>IF(P83&gt;0, SUM(O83/P83), 0)</f>
        <v>3.28</v>
      </c>
    </row>
    <row r="84" spans="1:22" x14ac:dyDescent="0.2">
      <c r="A84" s="17" t="s">
        <v>546</v>
      </c>
      <c r="B84" s="5" t="s">
        <v>547</v>
      </c>
      <c r="C84" s="5" t="s">
        <v>527</v>
      </c>
      <c r="D84" s="5">
        <v>59</v>
      </c>
      <c r="E84" s="5">
        <v>1048</v>
      </c>
      <c r="F84" s="5">
        <v>0</v>
      </c>
      <c r="G84" s="5">
        <v>0</v>
      </c>
      <c r="H84" s="5">
        <v>4</v>
      </c>
      <c r="I84" s="5">
        <v>15</v>
      </c>
      <c r="J84" s="5">
        <v>6</v>
      </c>
      <c r="K84" s="5">
        <v>0</v>
      </c>
      <c r="L84" s="5">
        <v>0</v>
      </c>
      <c r="M84" s="5">
        <v>2</v>
      </c>
      <c r="N84" s="5">
        <v>156</v>
      </c>
      <c r="O84" s="5">
        <v>69</v>
      </c>
      <c r="P84" s="6">
        <v>13</v>
      </c>
      <c r="Q84" s="38">
        <f>IF(D84&gt;0, SUM((D84/E84)*90), 0)</f>
        <v>5.0667938931297707</v>
      </c>
      <c r="R84" s="38">
        <f>IF(P84&gt;0, SUM(D84/P84), 0)</f>
        <v>4.5384615384615383</v>
      </c>
      <c r="S84" s="38">
        <f>IF(N84&gt;0, SUM((N84/E84)*90), 0)</f>
        <v>13.396946564885496</v>
      </c>
      <c r="T84" s="38">
        <f>IF(P84&gt;0, SUM(N84/P84), 0)</f>
        <v>12</v>
      </c>
      <c r="U84" s="38">
        <f>IF(O84&gt;0, SUM((O84/E84)*90), 0)</f>
        <v>5.9255725190839694</v>
      </c>
      <c r="V84" s="39">
        <f>IF(P84&gt;0, SUM(O84/P84), 0)</f>
        <v>5.3076923076923075</v>
      </c>
    </row>
    <row r="85" spans="1:22" x14ac:dyDescent="0.2">
      <c r="A85" s="17" t="s">
        <v>234</v>
      </c>
      <c r="B85" s="5" t="s">
        <v>34</v>
      </c>
      <c r="C85" s="5" t="s">
        <v>50</v>
      </c>
      <c r="D85" s="5">
        <v>59</v>
      </c>
      <c r="E85" s="5">
        <v>1161</v>
      </c>
      <c r="F85" s="5">
        <v>0</v>
      </c>
      <c r="G85" s="5">
        <v>0</v>
      </c>
      <c r="H85" s="5">
        <v>5</v>
      </c>
      <c r="I85" s="5">
        <v>13</v>
      </c>
      <c r="J85" s="5">
        <v>1</v>
      </c>
      <c r="K85" s="5">
        <v>0</v>
      </c>
      <c r="L85" s="5">
        <v>0</v>
      </c>
      <c r="M85" s="5">
        <v>1</v>
      </c>
      <c r="N85" s="5">
        <v>115</v>
      </c>
      <c r="O85" s="5">
        <v>60</v>
      </c>
      <c r="P85" s="6">
        <v>13</v>
      </c>
      <c r="Q85" s="38">
        <f>IF(D85&gt;0, SUM((D85/E85)*90), 0)</f>
        <v>4.5736434108527133</v>
      </c>
      <c r="R85" s="38">
        <f>IF(P85&gt;0, SUM(D85/P85), 0)</f>
        <v>4.5384615384615383</v>
      </c>
      <c r="S85" s="38">
        <f>IF(N85&gt;0, SUM((N85/E85)*90), 0)</f>
        <v>8.9147286821705425</v>
      </c>
      <c r="T85" s="38">
        <f>IF(P85&gt;0, SUM(N85/P85), 0)</f>
        <v>8.8461538461538467</v>
      </c>
      <c r="U85" s="38">
        <f>IF(O85&gt;0, SUM((O85/E85)*90), 0)</f>
        <v>4.6511627906976738</v>
      </c>
      <c r="V85" s="39">
        <f>IF(P85&gt;0, SUM(O85/P85), 0)</f>
        <v>4.615384615384615</v>
      </c>
    </row>
    <row r="86" spans="1:22" x14ac:dyDescent="0.2">
      <c r="A86" s="17" t="s">
        <v>51</v>
      </c>
      <c r="B86" s="5" t="s">
        <v>52</v>
      </c>
      <c r="C86" s="5" t="s">
        <v>6</v>
      </c>
      <c r="D86" s="5">
        <v>59</v>
      </c>
      <c r="E86" s="5">
        <v>1739</v>
      </c>
      <c r="F86" s="5">
        <v>0</v>
      </c>
      <c r="G86" s="5">
        <v>0</v>
      </c>
      <c r="H86" s="5">
        <v>5</v>
      </c>
      <c r="I86" s="5">
        <v>29</v>
      </c>
      <c r="J86" s="5">
        <v>6</v>
      </c>
      <c r="K86" s="5">
        <v>0</v>
      </c>
      <c r="L86" s="5">
        <v>2</v>
      </c>
      <c r="M86" s="5">
        <v>6</v>
      </c>
      <c r="N86" s="5">
        <v>116</v>
      </c>
      <c r="O86" s="5">
        <v>85</v>
      </c>
      <c r="P86" s="6">
        <v>21</v>
      </c>
      <c r="Q86" s="38">
        <f>IF(D86&gt;0, SUM((D86/E86)*90), 0)</f>
        <v>3.0534790109258196</v>
      </c>
      <c r="R86" s="38">
        <f>IF(P86&gt;0, SUM(D86/P86), 0)</f>
        <v>2.8095238095238093</v>
      </c>
      <c r="S86" s="38">
        <f>IF(N86&gt;0, SUM((N86/E86)*90), 0)</f>
        <v>6.0034502587694067</v>
      </c>
      <c r="T86" s="38">
        <f>IF(P86&gt;0, SUM(N86/P86), 0)</f>
        <v>5.5238095238095237</v>
      </c>
      <c r="U86" s="38">
        <f>IF(O86&gt;0, SUM((O86/E86)*90), 0)</f>
        <v>4.3990799309948247</v>
      </c>
      <c r="V86" s="39">
        <f>IF(P86&gt;0, SUM(O86/P86), 0)</f>
        <v>4.0476190476190474</v>
      </c>
    </row>
    <row r="87" spans="1:22" x14ac:dyDescent="0.2">
      <c r="A87" s="17" t="s">
        <v>171</v>
      </c>
      <c r="B87" s="5" t="s">
        <v>61</v>
      </c>
      <c r="C87" s="5" t="s">
        <v>156</v>
      </c>
      <c r="D87" s="5">
        <v>58</v>
      </c>
      <c r="E87" s="5">
        <v>1179</v>
      </c>
      <c r="F87" s="5">
        <v>0</v>
      </c>
      <c r="G87" s="5">
        <v>0</v>
      </c>
      <c r="H87" s="5">
        <v>6</v>
      </c>
      <c r="I87" s="5">
        <v>14</v>
      </c>
      <c r="J87" s="5">
        <v>4</v>
      </c>
      <c r="K87" s="5">
        <v>0</v>
      </c>
      <c r="L87" s="5">
        <v>5</v>
      </c>
      <c r="M87" s="5">
        <v>5</v>
      </c>
      <c r="N87" s="5">
        <v>97</v>
      </c>
      <c r="O87" s="5">
        <v>69</v>
      </c>
      <c r="P87" s="6">
        <v>20</v>
      </c>
      <c r="Q87" s="38">
        <f>IF(D87&gt;0, SUM((D87/E87)*90), 0)</f>
        <v>4.4274809160305342</v>
      </c>
      <c r="R87" s="38">
        <f>IF(P87&gt;0, SUM(D87/P87), 0)</f>
        <v>2.9</v>
      </c>
      <c r="S87" s="38">
        <f>IF(N87&gt;0, SUM((N87/E87)*90), 0)</f>
        <v>7.4045801526717554</v>
      </c>
      <c r="T87" s="38">
        <f>IF(P87&gt;0, SUM(N87/P87), 0)</f>
        <v>4.8499999999999996</v>
      </c>
      <c r="U87" s="38">
        <f>IF(O87&gt;0, SUM((O87/E87)*90), 0)</f>
        <v>5.2671755725190845</v>
      </c>
      <c r="V87" s="39">
        <f>IF(P87&gt;0, SUM(O87/P87), 0)</f>
        <v>3.45</v>
      </c>
    </row>
    <row r="88" spans="1:22" x14ac:dyDescent="0.2">
      <c r="A88" s="17" t="s">
        <v>626</v>
      </c>
      <c r="B88" s="5" t="s">
        <v>627</v>
      </c>
      <c r="C88" s="5" t="s">
        <v>594</v>
      </c>
      <c r="D88" s="5">
        <v>52</v>
      </c>
      <c r="E88" s="5">
        <v>1228</v>
      </c>
      <c r="F88" s="5">
        <v>0</v>
      </c>
      <c r="G88" s="5">
        <v>0</v>
      </c>
      <c r="H88" s="5">
        <v>3</v>
      </c>
      <c r="I88" s="5">
        <v>17</v>
      </c>
      <c r="J88" s="5">
        <v>1</v>
      </c>
      <c r="K88" s="5">
        <v>0</v>
      </c>
      <c r="L88" s="5">
        <v>1</v>
      </c>
      <c r="M88" s="5">
        <v>1</v>
      </c>
      <c r="N88" s="5">
        <v>106</v>
      </c>
      <c r="O88" s="5">
        <v>59</v>
      </c>
      <c r="P88" s="6">
        <v>17</v>
      </c>
      <c r="Q88" s="38">
        <f>IF(D88&gt;0, SUM((D88/E88)*90), 0)</f>
        <v>3.8110749185667752</v>
      </c>
      <c r="R88" s="38">
        <f>IF(P88&gt;0, SUM(D88/P88), 0)</f>
        <v>3.0588235294117645</v>
      </c>
      <c r="S88" s="38">
        <f>IF(N88&gt;0, SUM((N88/E88)*90), 0)</f>
        <v>7.7687296416938105</v>
      </c>
      <c r="T88" s="38">
        <f>IF(P88&gt;0, SUM(N88/P88), 0)</f>
        <v>6.2352941176470589</v>
      </c>
      <c r="U88" s="38">
        <f>IF(O88&gt;0, SUM((O88/E88)*90), 0)</f>
        <v>4.3241042345276872</v>
      </c>
      <c r="V88" s="39">
        <f>IF(P88&gt;0, SUM(O88/P88), 0)</f>
        <v>3.4705882352941178</v>
      </c>
    </row>
    <row r="89" spans="1:22" x14ac:dyDescent="0.2">
      <c r="A89" s="17" t="s">
        <v>454</v>
      </c>
      <c r="B89" s="5" t="s">
        <v>48</v>
      </c>
      <c r="C89" s="5" t="s">
        <v>437</v>
      </c>
      <c r="D89" s="5">
        <v>52</v>
      </c>
      <c r="E89" s="5">
        <v>1602</v>
      </c>
      <c r="F89" s="5">
        <v>0</v>
      </c>
      <c r="G89" s="5">
        <v>1</v>
      </c>
      <c r="H89" s="5">
        <v>2</v>
      </c>
      <c r="I89" s="5">
        <v>25</v>
      </c>
      <c r="J89" s="5">
        <v>0</v>
      </c>
      <c r="K89" s="5">
        <v>0</v>
      </c>
      <c r="L89" s="5">
        <v>13</v>
      </c>
      <c r="M89" s="5">
        <v>5</v>
      </c>
      <c r="N89" s="5">
        <v>84</v>
      </c>
      <c r="O89" s="5">
        <v>85</v>
      </c>
      <c r="P89" s="6">
        <v>19</v>
      </c>
      <c r="Q89" s="38">
        <f>IF(D89&gt;0, SUM((D89/E89)*90), 0)</f>
        <v>2.921348314606742</v>
      </c>
      <c r="R89" s="38">
        <f>IF(P89&gt;0, SUM(D89/P89), 0)</f>
        <v>2.736842105263158</v>
      </c>
      <c r="S89" s="38">
        <f>IF(N89&gt;0, SUM((N89/E89)*90), 0)</f>
        <v>4.7191011235955056</v>
      </c>
      <c r="T89" s="38">
        <f>IF(P89&gt;0, SUM(N89/P89), 0)</f>
        <v>4.4210526315789478</v>
      </c>
      <c r="U89" s="38">
        <f>IF(O89&gt;0, SUM((O89/E89)*90), 0)</f>
        <v>4.7752808988764039</v>
      </c>
      <c r="V89" s="39">
        <f>IF(P89&gt;0, SUM(O89/P89), 0)</f>
        <v>4.4736842105263159</v>
      </c>
    </row>
    <row r="90" spans="1:22" x14ac:dyDescent="0.2">
      <c r="A90" s="17" t="s">
        <v>757</v>
      </c>
      <c r="B90" s="5" t="s">
        <v>485</v>
      </c>
      <c r="C90" s="5" t="s">
        <v>182</v>
      </c>
      <c r="D90" s="5">
        <v>51</v>
      </c>
      <c r="E90" s="5">
        <v>1145</v>
      </c>
      <c r="F90" s="5">
        <v>1</v>
      </c>
      <c r="G90" s="5">
        <v>1</v>
      </c>
      <c r="H90" s="5">
        <v>2</v>
      </c>
      <c r="I90" s="5">
        <v>23</v>
      </c>
      <c r="J90" s="5">
        <v>1</v>
      </c>
      <c r="K90" s="5">
        <v>0</v>
      </c>
      <c r="L90" s="5">
        <v>2</v>
      </c>
      <c r="M90" s="5">
        <v>3</v>
      </c>
      <c r="N90" s="5">
        <v>99</v>
      </c>
      <c r="O90" s="5">
        <v>65</v>
      </c>
      <c r="P90" s="6">
        <v>19</v>
      </c>
      <c r="Q90" s="38">
        <f>IF(D90&gt;0, SUM((D90/E90)*90), 0)</f>
        <v>4.0087336244541483</v>
      </c>
      <c r="R90" s="38">
        <f>IF(P90&gt;0, SUM(D90/P90), 0)</f>
        <v>2.6842105263157894</v>
      </c>
      <c r="S90" s="38">
        <f>IF(N90&gt;0, SUM((N90/E90)*90), 0)</f>
        <v>7.7816593886462879</v>
      </c>
      <c r="T90" s="38">
        <f>IF(P90&gt;0, SUM(N90/P90), 0)</f>
        <v>5.2105263157894735</v>
      </c>
      <c r="U90" s="38">
        <f>IF(O90&gt;0, SUM((O90/E90)*90), 0)</f>
        <v>5.109170305676856</v>
      </c>
      <c r="V90" s="39">
        <f>IF(P90&gt;0, SUM(O90/P90), 0)</f>
        <v>3.4210526315789473</v>
      </c>
    </row>
    <row r="91" spans="1:22" x14ac:dyDescent="0.2">
      <c r="A91" s="18" t="s">
        <v>3547</v>
      </c>
      <c r="B91" s="7" t="s">
        <v>3548</v>
      </c>
      <c r="C91" s="5" t="s">
        <v>17</v>
      </c>
      <c r="D91" s="5">
        <v>50</v>
      </c>
      <c r="E91" s="5">
        <v>1097</v>
      </c>
      <c r="F91" s="5">
        <v>1</v>
      </c>
      <c r="G91" s="5">
        <v>1</v>
      </c>
      <c r="H91" s="5">
        <v>1</v>
      </c>
      <c r="I91" s="5">
        <v>19</v>
      </c>
      <c r="J91" s="5">
        <v>1</v>
      </c>
      <c r="K91" s="5">
        <v>0</v>
      </c>
      <c r="L91" s="5">
        <v>0</v>
      </c>
      <c r="M91" s="5">
        <v>2</v>
      </c>
      <c r="N91" s="5">
        <v>142</v>
      </c>
      <c r="O91" s="5">
        <v>64</v>
      </c>
      <c r="P91" s="6">
        <v>13</v>
      </c>
      <c r="Q91" s="38">
        <f>IF(D91&gt;0, SUM((D91/E91)*90), 0)</f>
        <v>4.102096627164995</v>
      </c>
      <c r="R91" s="38">
        <f>IF(P91&gt;0, SUM(D91/P91), 0)</f>
        <v>3.8461538461538463</v>
      </c>
      <c r="S91" s="38">
        <f>IF(N91&gt;0, SUM((N91/E91)*90), 0)</f>
        <v>11.649954421148587</v>
      </c>
      <c r="T91" s="38">
        <f>IF(P91&gt;0, SUM(N91/P91), 0)</f>
        <v>10.923076923076923</v>
      </c>
      <c r="U91" s="38">
        <f>IF(O91&gt;0, SUM((O91/E91)*90), 0)</f>
        <v>5.2506836827711938</v>
      </c>
      <c r="V91" s="39">
        <f>IF(P91&gt;0, SUM(O91/P91), 0)</f>
        <v>4.9230769230769234</v>
      </c>
    </row>
    <row r="92" spans="1:22" x14ac:dyDescent="0.2">
      <c r="A92" s="17" t="s">
        <v>600</v>
      </c>
      <c r="B92" s="5" t="s">
        <v>58</v>
      </c>
      <c r="C92" s="5" t="s">
        <v>568</v>
      </c>
      <c r="D92" s="5">
        <v>50</v>
      </c>
      <c r="E92" s="5">
        <v>804</v>
      </c>
      <c r="F92" s="5">
        <v>1</v>
      </c>
      <c r="G92" s="5">
        <v>0</v>
      </c>
      <c r="H92" s="5">
        <v>4</v>
      </c>
      <c r="I92" s="5">
        <v>8</v>
      </c>
      <c r="J92" s="5">
        <v>2</v>
      </c>
      <c r="K92" s="5">
        <v>0</v>
      </c>
      <c r="L92" s="5">
        <v>3</v>
      </c>
      <c r="M92" s="5">
        <v>2</v>
      </c>
      <c r="N92" s="5">
        <v>86</v>
      </c>
      <c r="O92" s="5">
        <v>34</v>
      </c>
      <c r="P92" s="6">
        <v>12</v>
      </c>
      <c r="Q92" s="38">
        <f>IF(D92&gt;0, SUM((D92/E92)*90), 0)</f>
        <v>5.5970149253731343</v>
      </c>
      <c r="R92" s="38">
        <f>IF(P92&gt;0, SUM(D92/P92), 0)</f>
        <v>4.166666666666667</v>
      </c>
      <c r="S92" s="38">
        <f>IF(N92&gt;0, SUM((N92/E92)*90), 0)</f>
        <v>9.6268656716417915</v>
      </c>
      <c r="T92" s="38">
        <f>IF(P92&gt;0, SUM(N92/P92), 0)</f>
        <v>7.166666666666667</v>
      </c>
      <c r="U92" s="38">
        <f>IF(O92&gt;0, SUM((O92/E92)*90), 0)</f>
        <v>3.8059701492537314</v>
      </c>
      <c r="V92" s="39">
        <f>IF(P92&gt;0, SUM(O92/P92), 0)</f>
        <v>2.8333333333333335</v>
      </c>
    </row>
    <row r="93" spans="1:22" x14ac:dyDescent="0.2">
      <c r="A93" s="17" t="s">
        <v>646</v>
      </c>
      <c r="B93" s="5" t="s">
        <v>647</v>
      </c>
      <c r="C93" s="5" t="s">
        <v>540</v>
      </c>
      <c r="D93" s="5">
        <v>50</v>
      </c>
      <c r="E93" s="5">
        <v>1283</v>
      </c>
      <c r="F93" s="5">
        <v>0</v>
      </c>
      <c r="G93" s="5">
        <v>1</v>
      </c>
      <c r="H93" s="5">
        <v>3</v>
      </c>
      <c r="I93" s="5">
        <v>23</v>
      </c>
      <c r="J93" s="5">
        <v>1</v>
      </c>
      <c r="K93" s="5">
        <v>0</v>
      </c>
      <c r="L93" s="5">
        <v>3</v>
      </c>
      <c r="M93" s="5">
        <v>6</v>
      </c>
      <c r="N93" s="5">
        <v>107</v>
      </c>
      <c r="O93" s="5">
        <v>53</v>
      </c>
      <c r="P93" s="6">
        <v>16</v>
      </c>
      <c r="Q93" s="38">
        <f>IF(D93&gt;0, SUM((D93/E93)*90), 0)</f>
        <v>3.5074045206547155</v>
      </c>
      <c r="R93" s="38">
        <f>IF(P93&gt;0, SUM(D93/P93), 0)</f>
        <v>3.125</v>
      </c>
      <c r="S93" s="38">
        <f>IF(N93&gt;0, SUM((N93/E93)*90), 0)</f>
        <v>7.5058456742010913</v>
      </c>
      <c r="T93" s="38">
        <f>IF(P93&gt;0, SUM(N93/P93), 0)</f>
        <v>6.6875</v>
      </c>
      <c r="U93" s="38">
        <f>IF(O93&gt;0, SUM((O93/E93)*90), 0)</f>
        <v>3.717848791893998</v>
      </c>
      <c r="V93" s="39">
        <f>IF(P93&gt;0, SUM(O93/P93), 0)</f>
        <v>3.3125</v>
      </c>
    </row>
    <row r="94" spans="1:22" x14ac:dyDescent="0.2">
      <c r="A94" s="17" t="s">
        <v>167</v>
      </c>
      <c r="B94" s="5" t="s">
        <v>619</v>
      </c>
      <c r="C94" s="5" t="s">
        <v>594</v>
      </c>
      <c r="D94" s="5">
        <v>49</v>
      </c>
      <c r="E94" s="5">
        <v>1437</v>
      </c>
      <c r="F94" s="5">
        <v>0</v>
      </c>
      <c r="G94" s="5">
        <v>0</v>
      </c>
      <c r="H94" s="5">
        <v>2</v>
      </c>
      <c r="I94" s="5">
        <v>23</v>
      </c>
      <c r="J94" s="5">
        <v>4</v>
      </c>
      <c r="K94" s="5">
        <v>0</v>
      </c>
      <c r="L94" s="5">
        <v>7</v>
      </c>
      <c r="M94" s="5">
        <v>9</v>
      </c>
      <c r="N94" s="5">
        <v>94</v>
      </c>
      <c r="O94" s="5">
        <v>95</v>
      </c>
      <c r="P94" s="6">
        <v>20</v>
      </c>
      <c r="Q94" s="38">
        <f>IF(D94&gt;0, SUM((D94/E94)*90), 0)</f>
        <v>3.0688935281837164</v>
      </c>
      <c r="R94" s="38">
        <f>IF(P94&gt;0, SUM(D94/P94), 0)</f>
        <v>2.4500000000000002</v>
      </c>
      <c r="S94" s="38">
        <f>IF(N94&gt;0, SUM((N94/E94)*90), 0)</f>
        <v>5.8872651356993728</v>
      </c>
      <c r="T94" s="38">
        <f>IF(P94&gt;0, SUM(N94/P94), 0)</f>
        <v>4.7</v>
      </c>
      <c r="U94" s="38">
        <f>IF(O94&gt;0, SUM((O94/E94)*90), 0)</f>
        <v>5.9498956158663878</v>
      </c>
      <c r="V94" s="39">
        <f>IF(P94&gt;0, SUM(O94/P94), 0)</f>
        <v>4.75</v>
      </c>
    </row>
    <row r="95" spans="1:22" x14ac:dyDescent="0.2">
      <c r="A95" s="17" t="s">
        <v>924</v>
      </c>
      <c r="B95" s="5" t="s">
        <v>925</v>
      </c>
      <c r="C95" s="5" t="s">
        <v>289</v>
      </c>
      <c r="D95" s="5">
        <v>48</v>
      </c>
      <c r="E95" s="5">
        <v>820</v>
      </c>
      <c r="F95" s="5">
        <v>0</v>
      </c>
      <c r="G95" s="5">
        <v>0</v>
      </c>
      <c r="H95" s="5">
        <v>5</v>
      </c>
      <c r="I95" s="5">
        <v>7</v>
      </c>
      <c r="J95" s="5">
        <v>1</v>
      </c>
      <c r="K95" s="5">
        <v>0</v>
      </c>
      <c r="L95" s="5">
        <v>4</v>
      </c>
      <c r="M95" s="5">
        <v>8</v>
      </c>
      <c r="N95" s="5">
        <v>48</v>
      </c>
      <c r="O95" s="5">
        <v>76</v>
      </c>
      <c r="P95" s="6">
        <v>10</v>
      </c>
      <c r="Q95" s="38">
        <f>IF(D95&gt;0, SUM((D95/E95)*90), 0)</f>
        <v>5.2682926829268295</v>
      </c>
      <c r="R95" s="38">
        <f>IF(P95&gt;0, SUM(D95/P95), 0)</f>
        <v>4.8</v>
      </c>
      <c r="S95" s="38">
        <f>IF(N95&gt;0, SUM((N95/E95)*90), 0)</f>
        <v>5.2682926829268295</v>
      </c>
      <c r="T95" s="38">
        <f>IF(P95&gt;0, SUM(N95/P95), 0)</f>
        <v>4.8</v>
      </c>
      <c r="U95" s="38">
        <f>IF(O95&gt;0, SUM((O95/E95)*90), 0)</f>
        <v>8.3414634146341466</v>
      </c>
      <c r="V95" s="39">
        <f>IF(P95&gt;0, SUM(O95/P95), 0)</f>
        <v>7.6</v>
      </c>
    </row>
    <row r="96" spans="1:22" x14ac:dyDescent="0.2">
      <c r="A96" s="17" t="s">
        <v>909</v>
      </c>
      <c r="B96" s="5" t="s">
        <v>910</v>
      </c>
      <c r="C96" s="5" t="s">
        <v>24</v>
      </c>
      <c r="D96" s="5">
        <v>46</v>
      </c>
      <c r="E96" s="5">
        <v>1271</v>
      </c>
      <c r="F96" s="5">
        <v>0</v>
      </c>
      <c r="G96" s="5">
        <v>1</v>
      </c>
      <c r="H96" s="5">
        <v>3</v>
      </c>
      <c r="I96" s="5">
        <v>28</v>
      </c>
      <c r="J96" s="5">
        <v>1</v>
      </c>
      <c r="K96" s="5">
        <v>0</v>
      </c>
      <c r="L96" s="5">
        <v>8</v>
      </c>
      <c r="M96" s="5">
        <v>9</v>
      </c>
      <c r="N96" s="5">
        <v>75</v>
      </c>
      <c r="O96" s="5">
        <v>82</v>
      </c>
      <c r="P96" s="6">
        <v>15</v>
      </c>
      <c r="Q96" s="38">
        <f>IF(D96&gt;0, SUM((D96/E96)*90), 0)</f>
        <v>3.2572777340676633</v>
      </c>
      <c r="R96" s="38">
        <f>IF(P96&gt;0, SUM(D96/P96), 0)</f>
        <v>3.0666666666666669</v>
      </c>
      <c r="S96" s="38">
        <f>IF(N96&gt;0, SUM((N96/E96)*90), 0)</f>
        <v>5.3107789142407551</v>
      </c>
      <c r="T96" s="38">
        <f>IF(P96&gt;0, SUM(N96/P96), 0)</f>
        <v>5</v>
      </c>
      <c r="U96" s="38">
        <f>IF(O96&gt;0, SUM((O96/E96)*90), 0)</f>
        <v>5.806451612903226</v>
      </c>
      <c r="V96" s="39">
        <f>IF(P96&gt;0, SUM(O96/P96), 0)</f>
        <v>5.4666666666666668</v>
      </c>
    </row>
    <row r="97" spans="1:22" x14ac:dyDescent="0.2">
      <c r="A97" s="17" t="s">
        <v>622</v>
      </c>
      <c r="B97" s="5" t="s">
        <v>623</v>
      </c>
      <c r="C97" s="5" t="s">
        <v>594</v>
      </c>
      <c r="D97" s="5">
        <v>45</v>
      </c>
      <c r="E97" s="5">
        <v>900</v>
      </c>
      <c r="F97" s="5">
        <v>0</v>
      </c>
      <c r="G97" s="5">
        <v>1</v>
      </c>
      <c r="H97" s="5">
        <v>2</v>
      </c>
      <c r="I97" s="5">
        <v>12</v>
      </c>
      <c r="J97" s="5">
        <v>2</v>
      </c>
      <c r="K97" s="5">
        <v>0</v>
      </c>
      <c r="L97" s="5">
        <v>0</v>
      </c>
      <c r="M97" s="5">
        <v>6</v>
      </c>
      <c r="N97" s="5">
        <v>103</v>
      </c>
      <c r="O97" s="5">
        <v>40</v>
      </c>
      <c r="P97" s="6">
        <v>10</v>
      </c>
      <c r="Q97" s="38">
        <f>IF(D97&gt;0, SUM((D97/E97)*90), 0)</f>
        <v>4.5</v>
      </c>
      <c r="R97" s="38">
        <f>IF(P97&gt;0, SUM(D97/P97), 0)</f>
        <v>4.5</v>
      </c>
      <c r="S97" s="38">
        <f>IF(N97&gt;0, SUM((N97/E97)*90), 0)</f>
        <v>10.3</v>
      </c>
      <c r="T97" s="38">
        <f>IF(P97&gt;0, SUM(N97/P97), 0)</f>
        <v>10.3</v>
      </c>
      <c r="U97" s="38">
        <f>IF(O97&gt;0, SUM((O97/E97)*90), 0)</f>
        <v>4</v>
      </c>
      <c r="V97" s="39">
        <f>IF(P97&gt;0, SUM(O97/P97), 0)</f>
        <v>4</v>
      </c>
    </row>
    <row r="98" spans="1:22" x14ac:dyDescent="0.2">
      <c r="A98" s="17" t="s">
        <v>205</v>
      </c>
      <c r="B98" s="5" t="s">
        <v>206</v>
      </c>
      <c r="C98" s="5" t="s">
        <v>156</v>
      </c>
      <c r="D98" s="5">
        <v>45</v>
      </c>
      <c r="E98" s="5">
        <v>1120</v>
      </c>
      <c r="F98" s="5">
        <v>0</v>
      </c>
      <c r="G98" s="5">
        <v>1</v>
      </c>
      <c r="H98" s="5">
        <v>1</v>
      </c>
      <c r="I98" s="5">
        <v>17</v>
      </c>
      <c r="J98" s="5">
        <v>1</v>
      </c>
      <c r="K98" s="5">
        <v>0</v>
      </c>
      <c r="L98" s="5">
        <v>7</v>
      </c>
      <c r="M98" s="5">
        <v>5</v>
      </c>
      <c r="N98" s="5">
        <v>57</v>
      </c>
      <c r="O98" s="5">
        <v>75</v>
      </c>
      <c r="P98" s="6">
        <v>14</v>
      </c>
      <c r="Q98" s="38">
        <f>IF(D98&gt;0, SUM((D98/E98)*90), 0)</f>
        <v>3.6160714285714288</v>
      </c>
      <c r="R98" s="38">
        <f>IF(P98&gt;0, SUM(D98/P98), 0)</f>
        <v>3.2142857142857144</v>
      </c>
      <c r="S98" s="38">
        <f>IF(N98&gt;0, SUM((N98/E98)*90), 0)</f>
        <v>4.5803571428571432</v>
      </c>
      <c r="T98" s="38">
        <f>IF(P98&gt;0, SUM(N98/P98), 0)</f>
        <v>4.0714285714285712</v>
      </c>
      <c r="U98" s="38">
        <f>IF(O98&gt;0, SUM((O98/E98)*90), 0)</f>
        <v>6.0267857142857144</v>
      </c>
      <c r="V98" s="39">
        <f>IF(P98&gt;0, SUM(O98/P98), 0)</f>
        <v>5.3571428571428568</v>
      </c>
    </row>
    <row r="99" spans="1:22" x14ac:dyDescent="0.2">
      <c r="A99" s="17" t="s">
        <v>677</v>
      </c>
      <c r="B99" s="5" t="s">
        <v>678</v>
      </c>
      <c r="C99" s="5" t="s">
        <v>540</v>
      </c>
      <c r="D99" s="5">
        <v>44</v>
      </c>
      <c r="E99" s="5">
        <v>1158</v>
      </c>
      <c r="F99" s="5">
        <v>0</v>
      </c>
      <c r="G99" s="5">
        <v>0</v>
      </c>
      <c r="H99" s="5">
        <v>3</v>
      </c>
      <c r="I99" s="5">
        <v>22</v>
      </c>
      <c r="J99" s="5">
        <v>1</v>
      </c>
      <c r="K99" s="5">
        <v>1</v>
      </c>
      <c r="L99" s="5">
        <v>0</v>
      </c>
      <c r="M99" s="5">
        <v>1</v>
      </c>
      <c r="N99" s="5">
        <v>119</v>
      </c>
      <c r="O99" s="5">
        <v>57</v>
      </c>
      <c r="P99" s="6">
        <v>15</v>
      </c>
      <c r="Q99" s="38">
        <f>IF(D99&gt;0, SUM((D99/E99)*90), 0)</f>
        <v>3.4196891191709846</v>
      </c>
      <c r="R99" s="38">
        <f>IF(P99&gt;0, SUM(D99/P99), 0)</f>
        <v>2.9333333333333331</v>
      </c>
      <c r="S99" s="38">
        <f>IF(N99&gt;0, SUM((N99/E99)*90), 0)</f>
        <v>9.2487046632124343</v>
      </c>
      <c r="T99" s="38">
        <f>IF(P99&gt;0, SUM(N99/P99), 0)</f>
        <v>7.9333333333333336</v>
      </c>
      <c r="U99" s="38">
        <f>IF(O99&gt;0, SUM((O99/E99)*90), 0)</f>
        <v>4.4300518134715023</v>
      </c>
      <c r="V99" s="39">
        <f>IF(P99&gt;0, SUM(O99/P99), 0)</f>
        <v>3.8</v>
      </c>
    </row>
    <row r="100" spans="1:22" x14ac:dyDescent="0.2">
      <c r="A100" s="17" t="s">
        <v>536</v>
      </c>
      <c r="B100" s="5" t="s">
        <v>388</v>
      </c>
      <c r="C100" s="5" t="s">
        <v>527</v>
      </c>
      <c r="D100" s="5">
        <v>44</v>
      </c>
      <c r="E100" s="5">
        <v>1425</v>
      </c>
      <c r="F100" s="5">
        <v>0</v>
      </c>
      <c r="G100" s="5">
        <v>2</v>
      </c>
      <c r="H100" s="5">
        <v>0</v>
      </c>
      <c r="I100" s="5">
        <v>28</v>
      </c>
      <c r="J100" s="5">
        <v>1</v>
      </c>
      <c r="K100" s="5">
        <v>0</v>
      </c>
      <c r="L100" s="5">
        <v>3</v>
      </c>
      <c r="M100" s="5">
        <v>8</v>
      </c>
      <c r="N100" s="5">
        <v>104</v>
      </c>
      <c r="O100" s="5">
        <v>80</v>
      </c>
      <c r="P100" s="6">
        <v>19</v>
      </c>
      <c r="Q100" s="38">
        <f>IF(D100&gt;0, SUM((D100/E100)*90), 0)</f>
        <v>2.7789473684210528</v>
      </c>
      <c r="R100" s="38">
        <f>IF(P100&gt;0, SUM(D100/P100), 0)</f>
        <v>2.3157894736842106</v>
      </c>
      <c r="S100" s="38">
        <f>IF(N100&gt;0, SUM((N100/E100)*90), 0)</f>
        <v>6.568421052631578</v>
      </c>
      <c r="T100" s="38">
        <f>IF(P100&gt;0, SUM(N100/P100), 0)</f>
        <v>5.4736842105263159</v>
      </c>
      <c r="U100" s="38">
        <f>IF(O100&gt;0, SUM((O100/E100)*90), 0)</f>
        <v>5.0526315789473681</v>
      </c>
      <c r="V100" s="39">
        <f>IF(P100&gt;0, SUM(O100/P100), 0)</f>
        <v>4.2105263157894735</v>
      </c>
    </row>
    <row r="101" spans="1:22" x14ac:dyDescent="0.2">
      <c r="A101" s="17" t="s">
        <v>458</v>
      </c>
      <c r="B101" s="5" t="s">
        <v>459</v>
      </c>
      <c r="C101" s="5" t="s">
        <v>437</v>
      </c>
      <c r="D101" s="5">
        <v>44</v>
      </c>
      <c r="E101" s="5">
        <v>881</v>
      </c>
      <c r="F101" s="5">
        <v>0</v>
      </c>
      <c r="G101" s="5">
        <v>3</v>
      </c>
      <c r="H101" s="5">
        <v>3</v>
      </c>
      <c r="I101" s="5">
        <v>12</v>
      </c>
      <c r="J101" s="5">
        <v>0</v>
      </c>
      <c r="K101" s="5">
        <v>0</v>
      </c>
      <c r="L101" s="5">
        <v>9</v>
      </c>
      <c r="M101" s="5">
        <v>6</v>
      </c>
      <c r="N101" s="5">
        <v>42</v>
      </c>
      <c r="O101" s="5">
        <v>43</v>
      </c>
      <c r="P101" s="6">
        <v>13</v>
      </c>
      <c r="Q101" s="38">
        <f>IF(D101&gt;0, SUM((D101/E101)*90), 0)</f>
        <v>4.4948921679909191</v>
      </c>
      <c r="R101" s="38">
        <f>IF(P101&gt;0, SUM(D101/P101), 0)</f>
        <v>3.3846153846153846</v>
      </c>
      <c r="S101" s="38">
        <f>IF(N101&gt;0, SUM((N101/E101)*90), 0)</f>
        <v>4.2905788876276958</v>
      </c>
      <c r="T101" s="38">
        <f>IF(P101&gt;0, SUM(N101/P101), 0)</f>
        <v>3.2307692307692308</v>
      </c>
      <c r="U101" s="38">
        <f>IF(O101&gt;0, SUM((O101/E101)*90), 0)</f>
        <v>4.3927355278093074</v>
      </c>
      <c r="V101" s="39">
        <f>IF(P101&gt;0, SUM(O101/P101), 0)</f>
        <v>3.3076923076923075</v>
      </c>
    </row>
    <row r="102" spans="1:22" x14ac:dyDescent="0.2">
      <c r="A102" s="17" t="s">
        <v>389</v>
      </c>
      <c r="B102" s="5" t="s">
        <v>390</v>
      </c>
      <c r="C102" s="5" t="s">
        <v>372</v>
      </c>
      <c r="D102" s="5">
        <v>42</v>
      </c>
      <c r="E102" s="5">
        <v>928</v>
      </c>
      <c r="F102" s="5">
        <v>0</v>
      </c>
      <c r="G102" s="5">
        <v>0</v>
      </c>
      <c r="H102" s="5">
        <v>2</v>
      </c>
      <c r="I102" s="5">
        <v>10</v>
      </c>
      <c r="J102" s="5">
        <v>0</v>
      </c>
      <c r="K102" s="5">
        <v>0</v>
      </c>
      <c r="L102" s="5">
        <v>0</v>
      </c>
      <c r="M102" s="5">
        <v>2</v>
      </c>
      <c r="N102" s="5">
        <v>97</v>
      </c>
      <c r="O102" s="5">
        <v>39</v>
      </c>
      <c r="P102" s="6">
        <v>12</v>
      </c>
      <c r="Q102" s="38">
        <f>IF(D102&gt;0, SUM((D102/E102)*90), 0)</f>
        <v>4.0732758620689653</v>
      </c>
      <c r="R102" s="38">
        <f>IF(P102&gt;0, SUM(D102/P102), 0)</f>
        <v>3.5</v>
      </c>
      <c r="S102" s="38">
        <f>IF(N102&gt;0, SUM((N102/E102)*90), 0)</f>
        <v>9.4073275862068968</v>
      </c>
      <c r="T102" s="38">
        <f>IF(P102&gt;0, SUM(N102/P102), 0)</f>
        <v>8.0833333333333339</v>
      </c>
      <c r="U102" s="38">
        <f>IF(O102&gt;0, SUM((O102/E102)*90), 0)</f>
        <v>3.7823275862068968</v>
      </c>
      <c r="V102" s="39">
        <f>IF(P102&gt;0, SUM(O102/P102), 0)</f>
        <v>3.25</v>
      </c>
    </row>
    <row r="103" spans="1:22" x14ac:dyDescent="0.2">
      <c r="A103" s="17" t="s">
        <v>353</v>
      </c>
      <c r="B103" s="5" t="s">
        <v>354</v>
      </c>
      <c r="C103" s="5" t="s">
        <v>17</v>
      </c>
      <c r="D103" s="5">
        <v>42</v>
      </c>
      <c r="E103" s="5">
        <v>835</v>
      </c>
      <c r="F103" s="5">
        <v>0</v>
      </c>
      <c r="G103" s="5">
        <v>0</v>
      </c>
      <c r="H103" s="5">
        <v>4</v>
      </c>
      <c r="I103" s="5">
        <v>14</v>
      </c>
      <c r="J103" s="5">
        <v>3</v>
      </c>
      <c r="K103" s="5">
        <v>0</v>
      </c>
      <c r="L103" s="5">
        <v>2</v>
      </c>
      <c r="M103" s="5">
        <v>4</v>
      </c>
      <c r="N103" s="5">
        <v>76</v>
      </c>
      <c r="O103" s="5">
        <v>70</v>
      </c>
      <c r="P103" s="6">
        <v>11</v>
      </c>
      <c r="Q103" s="38">
        <f>IF(D103&gt;0, SUM((D103/E103)*90), 0)</f>
        <v>4.5269461077844309</v>
      </c>
      <c r="R103" s="38">
        <f>IF(P103&gt;0, SUM(D103/P103), 0)</f>
        <v>3.8181818181818183</v>
      </c>
      <c r="S103" s="38">
        <f>IF(N103&gt;0, SUM((N103/E103)*90), 0)</f>
        <v>8.1916167664670656</v>
      </c>
      <c r="T103" s="38">
        <f>IF(P103&gt;0, SUM(N103/P103), 0)</f>
        <v>6.9090909090909092</v>
      </c>
      <c r="U103" s="38">
        <f>IF(O103&gt;0, SUM((O103/E103)*90), 0)</f>
        <v>7.5449101796407181</v>
      </c>
      <c r="V103" s="39">
        <f>IF(P103&gt;0, SUM(O103/P103), 0)</f>
        <v>6.3636363636363633</v>
      </c>
    </row>
    <row r="104" spans="1:22" x14ac:dyDescent="0.2">
      <c r="A104" s="17" t="s">
        <v>305</v>
      </c>
      <c r="B104" s="5" t="s">
        <v>306</v>
      </c>
      <c r="C104" s="5" t="s">
        <v>289</v>
      </c>
      <c r="D104" s="5">
        <v>41</v>
      </c>
      <c r="E104" s="5">
        <v>1373</v>
      </c>
      <c r="F104" s="5">
        <v>0</v>
      </c>
      <c r="G104" s="5">
        <v>0</v>
      </c>
      <c r="H104" s="5">
        <v>3</v>
      </c>
      <c r="I104" s="5">
        <v>27</v>
      </c>
      <c r="J104" s="5">
        <v>3</v>
      </c>
      <c r="K104" s="5">
        <v>1</v>
      </c>
      <c r="L104" s="5">
        <v>0</v>
      </c>
      <c r="M104" s="5">
        <v>3</v>
      </c>
      <c r="N104" s="5">
        <v>129</v>
      </c>
      <c r="O104" s="5">
        <v>51</v>
      </c>
      <c r="P104" s="6">
        <v>19</v>
      </c>
      <c r="Q104" s="38">
        <f>IF(D104&gt;0, SUM((D104/E104)*90), 0)</f>
        <v>2.6875455207574657</v>
      </c>
      <c r="R104" s="38">
        <f>IF(P104&gt;0, SUM(D104/P104), 0)</f>
        <v>2.1578947368421053</v>
      </c>
      <c r="S104" s="38">
        <f>IF(N104&gt;0, SUM((N104/E104)*90), 0)</f>
        <v>8.4559359067734885</v>
      </c>
      <c r="T104" s="38">
        <f>IF(P104&gt;0, SUM(N104/P104), 0)</f>
        <v>6.7894736842105265</v>
      </c>
      <c r="U104" s="38">
        <f>IF(O104&gt;0, SUM((O104/E104)*90), 0)</f>
        <v>3.3430444282592862</v>
      </c>
      <c r="V104" s="39">
        <f>IF(P104&gt;0, SUM(O104/P104), 0)</f>
        <v>2.6842105263157894</v>
      </c>
    </row>
    <row r="105" spans="1:22" x14ac:dyDescent="0.2">
      <c r="A105" s="17" t="s">
        <v>789</v>
      </c>
      <c r="B105" s="5" t="s">
        <v>790</v>
      </c>
      <c r="C105" s="5" t="s">
        <v>94</v>
      </c>
      <c r="D105" s="5">
        <v>41</v>
      </c>
      <c r="E105" s="5">
        <v>720</v>
      </c>
      <c r="F105" s="5">
        <v>1</v>
      </c>
      <c r="G105" s="5">
        <v>0</v>
      </c>
      <c r="H105" s="5">
        <v>3</v>
      </c>
      <c r="I105" s="5">
        <v>9</v>
      </c>
      <c r="J105" s="5">
        <v>2</v>
      </c>
      <c r="K105" s="5">
        <v>0</v>
      </c>
      <c r="L105" s="5">
        <v>0</v>
      </c>
      <c r="M105" s="5">
        <v>0</v>
      </c>
      <c r="N105" s="5">
        <v>64</v>
      </c>
      <c r="O105" s="5">
        <v>44</v>
      </c>
      <c r="P105" s="6">
        <v>8</v>
      </c>
      <c r="Q105" s="38">
        <f>IF(D105&gt;0, SUM((D105/E105)*90), 0)</f>
        <v>5.125</v>
      </c>
      <c r="R105" s="38">
        <f>IF(P105&gt;0, SUM(D105/P105), 0)</f>
        <v>5.125</v>
      </c>
      <c r="S105" s="38">
        <f>IF(N105&gt;0, SUM((N105/E105)*90), 0)</f>
        <v>8</v>
      </c>
      <c r="T105" s="38">
        <f>IF(P105&gt;0, SUM(N105/P105), 0)</f>
        <v>8</v>
      </c>
      <c r="U105" s="38">
        <f>IF(O105&gt;0, SUM((O105/E105)*90), 0)</f>
        <v>5.5</v>
      </c>
      <c r="V105" s="39">
        <f>IF(P105&gt;0, SUM(O105/P105), 0)</f>
        <v>5.5</v>
      </c>
    </row>
    <row r="106" spans="1:22" x14ac:dyDescent="0.2">
      <c r="A106" s="17" t="s">
        <v>266</v>
      </c>
      <c r="B106" s="5" t="s">
        <v>267</v>
      </c>
      <c r="C106" s="5" t="s">
        <v>86</v>
      </c>
      <c r="D106" s="5">
        <v>41</v>
      </c>
      <c r="E106" s="5">
        <v>1308</v>
      </c>
      <c r="F106" s="5">
        <v>0</v>
      </c>
      <c r="G106" s="5">
        <v>1</v>
      </c>
      <c r="H106" s="5">
        <v>2</v>
      </c>
      <c r="I106" s="5">
        <v>21</v>
      </c>
      <c r="J106" s="5">
        <v>2</v>
      </c>
      <c r="K106" s="5">
        <v>0</v>
      </c>
      <c r="L106" s="5">
        <v>0</v>
      </c>
      <c r="M106" s="5">
        <v>0</v>
      </c>
      <c r="N106" s="5">
        <v>106</v>
      </c>
      <c r="O106" s="5">
        <v>44</v>
      </c>
      <c r="P106" s="6">
        <v>16</v>
      </c>
      <c r="Q106" s="38">
        <f>IF(D106&gt;0, SUM((D106/E106)*90), 0)</f>
        <v>2.8211009174311923</v>
      </c>
      <c r="R106" s="38">
        <f>IF(P106&gt;0, SUM(D106/P106), 0)</f>
        <v>2.5625</v>
      </c>
      <c r="S106" s="38">
        <f>IF(N106&gt;0, SUM((N106/E106)*90), 0)</f>
        <v>7.2935779816513762</v>
      </c>
      <c r="T106" s="38">
        <f>IF(P106&gt;0, SUM(N106/P106), 0)</f>
        <v>6.625</v>
      </c>
      <c r="U106" s="38">
        <f>IF(O106&gt;0, SUM((O106/E106)*90), 0)</f>
        <v>3.0275229357798161</v>
      </c>
      <c r="V106" s="39">
        <f>IF(P106&gt;0, SUM(O106/P106), 0)</f>
        <v>2.75</v>
      </c>
    </row>
    <row r="107" spans="1:22" x14ac:dyDescent="0.2">
      <c r="A107" s="17" t="s">
        <v>523</v>
      </c>
      <c r="B107" s="5" t="s">
        <v>164</v>
      </c>
      <c r="C107" s="5" t="s">
        <v>13</v>
      </c>
      <c r="D107" s="5">
        <v>40</v>
      </c>
      <c r="E107" s="5">
        <v>1041</v>
      </c>
      <c r="F107" s="5">
        <v>0</v>
      </c>
      <c r="G107" s="5">
        <v>0</v>
      </c>
      <c r="H107" s="5">
        <v>2</v>
      </c>
      <c r="I107" s="5">
        <v>16</v>
      </c>
      <c r="J107" s="5">
        <v>0</v>
      </c>
      <c r="K107" s="5">
        <v>0</v>
      </c>
      <c r="L107" s="5">
        <v>0</v>
      </c>
      <c r="M107" s="5">
        <v>1</v>
      </c>
      <c r="N107" s="5">
        <v>85</v>
      </c>
      <c r="O107" s="5">
        <v>60</v>
      </c>
      <c r="P107" s="6">
        <v>12</v>
      </c>
      <c r="Q107" s="38">
        <f>IF(D107&gt;0, SUM((D107/E107)*90), 0)</f>
        <v>3.4582132564841501</v>
      </c>
      <c r="R107" s="38">
        <f>IF(P107&gt;0, SUM(D107/P107), 0)</f>
        <v>3.3333333333333335</v>
      </c>
      <c r="S107" s="38">
        <f>IF(N107&gt;0, SUM((N107/E107)*90), 0)</f>
        <v>7.3487031700288181</v>
      </c>
      <c r="T107" s="38">
        <f>IF(P107&gt;0, SUM(N107/P107), 0)</f>
        <v>7.083333333333333</v>
      </c>
      <c r="U107" s="38">
        <f>IF(O107&gt;0, SUM((O107/E107)*90), 0)</f>
        <v>5.1873198847262243</v>
      </c>
      <c r="V107" s="39">
        <f>IF(P107&gt;0, SUM(O107/P107), 0)</f>
        <v>5</v>
      </c>
    </row>
    <row r="108" spans="1:22" x14ac:dyDescent="0.2">
      <c r="A108" s="17" t="s">
        <v>409</v>
      </c>
      <c r="B108" s="5" t="s">
        <v>410</v>
      </c>
      <c r="C108" s="5" t="s">
        <v>135</v>
      </c>
      <c r="D108" s="5">
        <v>39</v>
      </c>
      <c r="E108" s="5">
        <v>682</v>
      </c>
      <c r="F108" s="5">
        <v>1</v>
      </c>
      <c r="G108" s="5">
        <v>3</v>
      </c>
      <c r="H108" s="5">
        <v>2</v>
      </c>
      <c r="I108" s="5">
        <v>10</v>
      </c>
      <c r="J108" s="5">
        <v>1</v>
      </c>
      <c r="K108" s="5">
        <v>1</v>
      </c>
      <c r="L108" s="5">
        <v>2</v>
      </c>
      <c r="M108" s="5">
        <v>8</v>
      </c>
      <c r="N108" s="5">
        <v>44</v>
      </c>
      <c r="O108" s="5">
        <v>33</v>
      </c>
      <c r="P108" s="6">
        <v>11</v>
      </c>
      <c r="Q108" s="38">
        <f>IF(D108&gt;0, SUM((D108/E108)*90), 0)</f>
        <v>5.1466275659824046</v>
      </c>
      <c r="R108" s="38">
        <f>IF(P108&gt;0, SUM(D108/P108), 0)</f>
        <v>3.5454545454545454</v>
      </c>
      <c r="S108" s="38">
        <f>IF(N108&gt;0, SUM((N108/E108)*90), 0)</f>
        <v>5.806451612903226</v>
      </c>
      <c r="T108" s="38">
        <f>IF(P108&gt;0, SUM(N108/P108), 0)</f>
        <v>4</v>
      </c>
      <c r="U108" s="38">
        <f>IF(O108&gt;0, SUM((O108/E108)*90), 0)</f>
        <v>4.354838709677419</v>
      </c>
      <c r="V108" s="39">
        <f>IF(P108&gt;0, SUM(O108/P108), 0)</f>
        <v>3</v>
      </c>
    </row>
    <row r="109" spans="1:22" x14ac:dyDescent="0.2">
      <c r="A109" s="17" t="s">
        <v>777</v>
      </c>
      <c r="B109" s="5" t="s">
        <v>778</v>
      </c>
      <c r="C109" s="5" t="s">
        <v>94</v>
      </c>
      <c r="D109" s="5">
        <v>38</v>
      </c>
      <c r="E109" s="5">
        <v>923</v>
      </c>
      <c r="F109" s="5">
        <v>0</v>
      </c>
      <c r="G109" s="5">
        <v>0</v>
      </c>
      <c r="H109" s="5">
        <v>1</v>
      </c>
      <c r="I109" s="5">
        <v>15</v>
      </c>
      <c r="J109" s="5">
        <v>0</v>
      </c>
      <c r="K109" s="5">
        <v>0</v>
      </c>
      <c r="L109" s="5">
        <v>0</v>
      </c>
      <c r="M109" s="5">
        <v>2</v>
      </c>
      <c r="N109" s="5">
        <v>120</v>
      </c>
      <c r="O109" s="5">
        <v>40</v>
      </c>
      <c r="P109" s="6">
        <v>11</v>
      </c>
      <c r="Q109" s="38">
        <f>IF(D109&gt;0, SUM((D109/E109)*90), 0)</f>
        <v>3.7053087757313108</v>
      </c>
      <c r="R109" s="38">
        <f>IF(P109&gt;0, SUM(D109/P109), 0)</f>
        <v>3.4545454545454546</v>
      </c>
      <c r="S109" s="38">
        <f>IF(N109&gt;0, SUM((N109/E109)*90), 0)</f>
        <v>11.70097508125677</v>
      </c>
      <c r="T109" s="38">
        <f>IF(P109&gt;0, SUM(N109/P109), 0)</f>
        <v>10.909090909090908</v>
      </c>
      <c r="U109" s="38">
        <f>IF(O109&gt;0, SUM((O109/E109)*90), 0)</f>
        <v>3.9003250270855903</v>
      </c>
      <c r="V109" s="39">
        <f>IF(P109&gt;0, SUM(O109/P109), 0)</f>
        <v>3.6363636363636362</v>
      </c>
    </row>
    <row r="110" spans="1:22" x14ac:dyDescent="0.2">
      <c r="A110" s="17" t="s">
        <v>906</v>
      </c>
      <c r="B110" s="5" t="s">
        <v>130</v>
      </c>
      <c r="C110" s="5" t="s">
        <v>527</v>
      </c>
      <c r="D110" s="5">
        <v>38</v>
      </c>
      <c r="E110" s="5">
        <v>976</v>
      </c>
      <c r="F110" s="5">
        <v>0</v>
      </c>
      <c r="G110" s="5">
        <v>0</v>
      </c>
      <c r="H110" s="5">
        <v>2</v>
      </c>
      <c r="I110" s="5">
        <v>16</v>
      </c>
      <c r="J110" s="5">
        <v>2</v>
      </c>
      <c r="K110" s="5">
        <v>0</v>
      </c>
      <c r="L110" s="5">
        <v>0</v>
      </c>
      <c r="M110" s="5">
        <v>3</v>
      </c>
      <c r="N110" s="5">
        <v>106</v>
      </c>
      <c r="O110" s="5">
        <v>55</v>
      </c>
      <c r="P110" s="6">
        <v>12</v>
      </c>
      <c r="Q110" s="38">
        <f>IF(D110&gt;0, SUM((D110/E110)*90), 0)</f>
        <v>3.5040983606557377</v>
      </c>
      <c r="R110" s="38">
        <f>IF(P110&gt;0, SUM(D110/P110), 0)</f>
        <v>3.1666666666666665</v>
      </c>
      <c r="S110" s="38">
        <f>IF(N110&gt;0, SUM((N110/E110)*90), 0)</f>
        <v>9.774590163934425</v>
      </c>
      <c r="T110" s="38">
        <f>IF(P110&gt;0, SUM(N110/P110), 0)</f>
        <v>8.8333333333333339</v>
      </c>
      <c r="U110" s="38">
        <f>IF(O110&gt;0, SUM((O110/E110)*90), 0)</f>
        <v>5.0717213114754101</v>
      </c>
      <c r="V110" s="39">
        <f>IF(P110&gt;0, SUM(O110/P110), 0)</f>
        <v>4.583333333333333</v>
      </c>
    </row>
    <row r="111" spans="1:22" x14ac:dyDescent="0.2">
      <c r="A111" s="17" t="s">
        <v>857</v>
      </c>
      <c r="B111" s="5" t="s">
        <v>858</v>
      </c>
      <c r="C111" s="5" t="s">
        <v>437</v>
      </c>
      <c r="D111" s="5">
        <v>38</v>
      </c>
      <c r="E111" s="5">
        <v>1046</v>
      </c>
      <c r="F111" s="5">
        <v>0</v>
      </c>
      <c r="G111" s="5">
        <v>3</v>
      </c>
      <c r="H111" s="5">
        <v>1</v>
      </c>
      <c r="I111" s="5">
        <v>17</v>
      </c>
      <c r="J111" s="5">
        <v>0</v>
      </c>
      <c r="K111" s="5">
        <v>0</v>
      </c>
      <c r="L111" s="5">
        <v>4</v>
      </c>
      <c r="M111" s="5">
        <v>11</v>
      </c>
      <c r="N111" s="5">
        <v>41</v>
      </c>
      <c r="O111" s="5">
        <v>60</v>
      </c>
      <c r="P111" s="6">
        <v>13</v>
      </c>
      <c r="Q111" s="38">
        <f>IF(D111&gt;0, SUM((D111/E111)*90), 0)</f>
        <v>3.269598470363289</v>
      </c>
      <c r="R111" s="38">
        <f>IF(P111&gt;0, SUM(D111/P111), 0)</f>
        <v>2.9230769230769229</v>
      </c>
      <c r="S111" s="38">
        <f>IF(N111&gt;0, SUM((N111/E111)*90), 0)</f>
        <v>3.5277246653919692</v>
      </c>
      <c r="T111" s="38">
        <f>IF(P111&gt;0, SUM(N111/P111), 0)</f>
        <v>3.1538461538461537</v>
      </c>
      <c r="U111" s="38">
        <f>IF(O111&gt;0, SUM((O111/E111)*90), 0)</f>
        <v>5.1625239005736132</v>
      </c>
      <c r="V111" s="39">
        <f>IF(P111&gt;0, SUM(O111/P111), 0)</f>
        <v>4.615384615384615</v>
      </c>
    </row>
    <row r="112" spans="1:22" x14ac:dyDescent="0.2">
      <c r="A112" s="17" t="s">
        <v>798</v>
      </c>
      <c r="B112" s="5" t="s">
        <v>38</v>
      </c>
      <c r="C112" s="5" t="s">
        <v>6</v>
      </c>
      <c r="D112" s="5">
        <v>37</v>
      </c>
      <c r="E112" s="5">
        <v>1014</v>
      </c>
      <c r="F112" s="5">
        <v>0</v>
      </c>
      <c r="G112" s="5">
        <v>0</v>
      </c>
      <c r="H112" s="5">
        <v>1</v>
      </c>
      <c r="I112" s="5">
        <v>17</v>
      </c>
      <c r="J112" s="5">
        <v>3</v>
      </c>
      <c r="K112" s="5">
        <v>0</v>
      </c>
      <c r="L112" s="5">
        <v>1</v>
      </c>
      <c r="M112" s="5">
        <v>3</v>
      </c>
      <c r="N112" s="5">
        <v>123</v>
      </c>
      <c r="O112" s="5">
        <v>62</v>
      </c>
      <c r="P112" s="6">
        <v>12</v>
      </c>
      <c r="Q112" s="38">
        <f>IF(D112&gt;0, SUM((D112/E112)*90), 0)</f>
        <v>3.2840236686390534</v>
      </c>
      <c r="R112" s="38">
        <f>IF(P112&gt;0, SUM(D112/P112), 0)</f>
        <v>3.0833333333333335</v>
      </c>
      <c r="S112" s="38">
        <f>IF(N112&gt;0, SUM((N112/E112)*90), 0)</f>
        <v>10.917159763313609</v>
      </c>
      <c r="T112" s="38">
        <f>IF(P112&gt;0, SUM(N112/P112), 0)</f>
        <v>10.25</v>
      </c>
      <c r="U112" s="38">
        <f>IF(O112&gt;0, SUM((O112/E112)*90), 0)</f>
        <v>5.5029585798816569</v>
      </c>
      <c r="V112" s="39">
        <f>IF(P112&gt;0, SUM(O112/P112), 0)</f>
        <v>5.166666666666667</v>
      </c>
    </row>
    <row r="113" spans="1:22" x14ac:dyDescent="0.2">
      <c r="A113" s="17" t="s">
        <v>705</v>
      </c>
      <c r="B113" s="5" t="s">
        <v>706</v>
      </c>
      <c r="C113" s="5" t="s">
        <v>231</v>
      </c>
      <c r="D113" s="5">
        <v>37</v>
      </c>
      <c r="E113" s="5">
        <v>575</v>
      </c>
      <c r="F113" s="5">
        <v>0</v>
      </c>
      <c r="G113" s="5">
        <v>1</v>
      </c>
      <c r="H113" s="5">
        <v>4</v>
      </c>
      <c r="I113" s="5">
        <v>4</v>
      </c>
      <c r="J113" s="5">
        <v>1</v>
      </c>
      <c r="K113" s="5">
        <v>0</v>
      </c>
      <c r="L113" s="5">
        <v>5</v>
      </c>
      <c r="M113" s="5">
        <v>10</v>
      </c>
      <c r="N113" s="5">
        <v>39</v>
      </c>
      <c r="O113" s="5">
        <v>29</v>
      </c>
      <c r="P113" s="6">
        <v>7</v>
      </c>
      <c r="Q113" s="38">
        <f>IF(D113&gt;0, SUM((D113/E113)*90), 0)</f>
        <v>5.7913043478260873</v>
      </c>
      <c r="R113" s="38">
        <f>IF(P113&gt;0, SUM(D113/P113), 0)</f>
        <v>5.2857142857142856</v>
      </c>
      <c r="S113" s="38">
        <f>IF(N113&gt;0, SUM((N113/E113)*90), 0)</f>
        <v>6.1043478260869568</v>
      </c>
      <c r="T113" s="38">
        <f>IF(P113&gt;0, SUM(N113/P113), 0)</f>
        <v>5.5714285714285712</v>
      </c>
      <c r="U113" s="38">
        <f>IF(O113&gt;0, SUM((O113/E113)*90), 0)</f>
        <v>4.5391304347826091</v>
      </c>
      <c r="V113" s="39">
        <f>IF(P113&gt;0, SUM(O113/P113), 0)</f>
        <v>4.1428571428571432</v>
      </c>
    </row>
    <row r="114" spans="1:22" x14ac:dyDescent="0.2">
      <c r="A114" s="17" t="s">
        <v>363</v>
      </c>
      <c r="B114" s="5" t="s">
        <v>364</v>
      </c>
      <c r="C114" s="5" t="s">
        <v>17</v>
      </c>
      <c r="D114" s="5">
        <v>37</v>
      </c>
      <c r="E114" s="5">
        <v>771</v>
      </c>
      <c r="F114" s="5">
        <v>2</v>
      </c>
      <c r="G114" s="5">
        <v>0</v>
      </c>
      <c r="H114" s="5">
        <v>1</v>
      </c>
      <c r="I114" s="5">
        <v>16</v>
      </c>
      <c r="J114" s="5">
        <v>2</v>
      </c>
      <c r="K114" s="5">
        <v>0</v>
      </c>
      <c r="L114" s="5">
        <v>10</v>
      </c>
      <c r="M114" s="5">
        <v>7</v>
      </c>
      <c r="N114" s="5">
        <v>20</v>
      </c>
      <c r="O114" s="5">
        <v>35</v>
      </c>
      <c r="P114" s="6">
        <v>20</v>
      </c>
      <c r="Q114" s="38">
        <f>IF(D114&gt;0, SUM((D114/E114)*90), 0)</f>
        <v>4.3190661478599228</v>
      </c>
      <c r="R114" s="38">
        <f>IF(P114&gt;0, SUM(D114/P114), 0)</f>
        <v>1.85</v>
      </c>
      <c r="S114" s="38">
        <f>IF(N114&gt;0, SUM((N114/E114)*90), 0)</f>
        <v>2.3346303501945527</v>
      </c>
      <c r="T114" s="38">
        <f>IF(P114&gt;0, SUM(N114/P114), 0)</f>
        <v>1</v>
      </c>
      <c r="U114" s="38">
        <f>IF(O114&gt;0, SUM((O114/E114)*90), 0)</f>
        <v>4.0856031128404666</v>
      </c>
      <c r="V114" s="39">
        <f>IF(P114&gt;0, SUM(O114/P114), 0)</f>
        <v>1.75</v>
      </c>
    </row>
    <row r="115" spans="1:22" x14ac:dyDescent="0.2">
      <c r="A115" s="17" t="s">
        <v>879</v>
      </c>
      <c r="B115" s="5" t="s">
        <v>83</v>
      </c>
      <c r="C115" s="5" t="s">
        <v>59</v>
      </c>
      <c r="D115" s="5">
        <v>36</v>
      </c>
      <c r="E115" s="5">
        <v>1143</v>
      </c>
      <c r="F115" s="5">
        <v>0</v>
      </c>
      <c r="G115" s="5">
        <v>0</v>
      </c>
      <c r="H115" s="5">
        <v>4</v>
      </c>
      <c r="I115" s="5">
        <v>25</v>
      </c>
      <c r="J115" s="5">
        <v>2</v>
      </c>
      <c r="K115" s="5">
        <v>1</v>
      </c>
      <c r="L115" s="5">
        <v>8</v>
      </c>
      <c r="M115" s="5">
        <v>5</v>
      </c>
      <c r="N115" s="5">
        <v>74</v>
      </c>
      <c r="O115" s="5">
        <v>39</v>
      </c>
      <c r="P115" s="6">
        <v>14</v>
      </c>
      <c r="Q115" s="38">
        <f>IF(D115&gt;0, SUM((D115/E115)*90), 0)</f>
        <v>2.8346456692913384</v>
      </c>
      <c r="R115" s="38">
        <f>IF(P115&gt;0, SUM(D115/P115), 0)</f>
        <v>2.5714285714285716</v>
      </c>
      <c r="S115" s="38">
        <f>IF(N115&gt;0, SUM((N115/E115)*90), 0)</f>
        <v>5.8267716535433074</v>
      </c>
      <c r="T115" s="38">
        <f>IF(P115&gt;0, SUM(N115/P115), 0)</f>
        <v>5.2857142857142856</v>
      </c>
      <c r="U115" s="38">
        <f>IF(O115&gt;0, SUM((O115/E115)*90), 0)</f>
        <v>3.0708661417322833</v>
      </c>
      <c r="V115" s="39">
        <f>IF(P115&gt;0, SUM(O115/P115), 0)</f>
        <v>2.7857142857142856</v>
      </c>
    </row>
    <row r="116" spans="1:22" x14ac:dyDescent="0.2">
      <c r="A116" s="17" t="s">
        <v>247</v>
      </c>
      <c r="B116" s="5" t="s">
        <v>248</v>
      </c>
      <c r="C116" s="5" t="s">
        <v>86</v>
      </c>
      <c r="D116" s="5">
        <v>35</v>
      </c>
      <c r="E116" s="5">
        <v>844</v>
      </c>
      <c r="F116" s="5">
        <v>0</v>
      </c>
      <c r="G116" s="5">
        <v>1</v>
      </c>
      <c r="H116" s="5">
        <v>1</v>
      </c>
      <c r="I116" s="5">
        <v>12</v>
      </c>
      <c r="J116" s="5">
        <v>2</v>
      </c>
      <c r="K116" s="5">
        <v>0</v>
      </c>
      <c r="L116" s="5">
        <v>3</v>
      </c>
      <c r="M116" s="5">
        <v>8</v>
      </c>
      <c r="N116" s="5">
        <v>53</v>
      </c>
      <c r="O116" s="5">
        <v>44</v>
      </c>
      <c r="P116" s="6">
        <v>15</v>
      </c>
      <c r="Q116" s="38">
        <f>IF(D116&gt;0, SUM((D116/E116)*90), 0)</f>
        <v>3.7322274881516586</v>
      </c>
      <c r="R116" s="38">
        <f>IF(P116&gt;0, SUM(D116/P116), 0)</f>
        <v>2.3333333333333335</v>
      </c>
      <c r="S116" s="38">
        <f>IF(N116&gt;0, SUM((N116/E116)*90), 0)</f>
        <v>5.6516587677725116</v>
      </c>
      <c r="T116" s="38">
        <f>IF(P116&gt;0, SUM(N116/P116), 0)</f>
        <v>3.5333333333333332</v>
      </c>
      <c r="U116" s="38">
        <f>IF(O116&gt;0, SUM((O116/E116)*90), 0)</f>
        <v>4.6919431279620847</v>
      </c>
      <c r="V116" s="39">
        <f>IF(P116&gt;0, SUM(O116/P116), 0)</f>
        <v>2.9333333333333331</v>
      </c>
    </row>
    <row r="117" spans="1:22" x14ac:dyDescent="0.2">
      <c r="A117" s="17" t="s">
        <v>500</v>
      </c>
      <c r="B117" s="5" t="s">
        <v>838</v>
      </c>
      <c r="C117" s="5" t="s">
        <v>86</v>
      </c>
      <c r="D117" s="5">
        <v>35</v>
      </c>
      <c r="E117" s="5">
        <v>1118</v>
      </c>
      <c r="F117" s="5">
        <v>0</v>
      </c>
      <c r="G117" s="5">
        <v>0</v>
      </c>
      <c r="H117" s="5">
        <v>3</v>
      </c>
      <c r="I117" s="5">
        <v>16</v>
      </c>
      <c r="J117" s="5">
        <v>2</v>
      </c>
      <c r="K117" s="5">
        <v>2</v>
      </c>
      <c r="L117" s="5">
        <v>9</v>
      </c>
      <c r="M117" s="5">
        <v>8</v>
      </c>
      <c r="N117" s="5">
        <v>64</v>
      </c>
      <c r="O117" s="5">
        <v>50</v>
      </c>
      <c r="P117" s="6">
        <v>17</v>
      </c>
      <c r="Q117" s="38">
        <f>IF(D117&gt;0, SUM((D117/E117)*90), 0)</f>
        <v>2.8175313059033988</v>
      </c>
      <c r="R117" s="38">
        <f>IF(P117&gt;0, SUM(D117/P117), 0)</f>
        <v>2.0588235294117645</v>
      </c>
      <c r="S117" s="38">
        <f>IF(N117&gt;0, SUM((N117/E117)*90), 0)</f>
        <v>5.1520572450805009</v>
      </c>
      <c r="T117" s="38">
        <f>IF(P117&gt;0, SUM(N117/P117), 0)</f>
        <v>3.7647058823529411</v>
      </c>
      <c r="U117" s="38">
        <f>IF(O117&gt;0, SUM((O117/E117)*90), 0)</f>
        <v>4.0250447227191417</v>
      </c>
      <c r="V117" s="39">
        <f>IF(P117&gt;0, SUM(O117/P117), 0)</f>
        <v>2.9411764705882355</v>
      </c>
    </row>
    <row r="118" spans="1:22" x14ac:dyDescent="0.2">
      <c r="A118" s="17" t="s">
        <v>368</v>
      </c>
      <c r="B118" s="5" t="s">
        <v>369</v>
      </c>
      <c r="C118" s="5" t="s">
        <v>6</v>
      </c>
      <c r="D118" s="5">
        <v>34</v>
      </c>
      <c r="E118" s="5">
        <v>1062</v>
      </c>
      <c r="F118" s="5">
        <v>0</v>
      </c>
      <c r="G118" s="5">
        <v>2</v>
      </c>
      <c r="H118" s="5">
        <v>1</v>
      </c>
      <c r="I118" s="5">
        <v>19</v>
      </c>
      <c r="J118" s="5">
        <v>2</v>
      </c>
      <c r="K118" s="5">
        <v>0</v>
      </c>
      <c r="L118" s="5">
        <v>10</v>
      </c>
      <c r="M118" s="5">
        <v>7</v>
      </c>
      <c r="N118" s="5">
        <v>70</v>
      </c>
      <c r="O118" s="5">
        <v>32</v>
      </c>
      <c r="P118" s="6">
        <v>12</v>
      </c>
      <c r="Q118" s="38">
        <f>IF(D118&gt;0, SUM((D118/E118)*90), 0)</f>
        <v>2.8813559322033901</v>
      </c>
      <c r="R118" s="38">
        <f>IF(P118&gt;0, SUM(D118/P118), 0)</f>
        <v>2.8333333333333335</v>
      </c>
      <c r="S118" s="38">
        <f>IF(N118&gt;0, SUM((N118/E118)*90), 0)</f>
        <v>5.9322033898305078</v>
      </c>
      <c r="T118" s="38">
        <f>IF(P118&gt;0, SUM(N118/P118), 0)</f>
        <v>5.833333333333333</v>
      </c>
      <c r="U118" s="38">
        <f>IF(O118&gt;0, SUM((O118/E118)*90), 0)</f>
        <v>2.7118644067796609</v>
      </c>
      <c r="V118" s="39">
        <f>IF(P118&gt;0, SUM(O118/P118), 0)</f>
        <v>2.6666666666666665</v>
      </c>
    </row>
    <row r="119" spans="1:22" x14ac:dyDescent="0.2">
      <c r="A119" s="17" t="s">
        <v>610</v>
      </c>
      <c r="B119" s="5" t="s">
        <v>611</v>
      </c>
      <c r="C119" s="5" t="s">
        <v>594</v>
      </c>
      <c r="D119" s="5">
        <v>32</v>
      </c>
      <c r="E119" s="5">
        <v>906</v>
      </c>
      <c r="F119" s="5">
        <v>0</v>
      </c>
      <c r="G119" s="5">
        <v>0</v>
      </c>
      <c r="H119" s="5">
        <v>1</v>
      </c>
      <c r="I119" s="5">
        <v>17</v>
      </c>
      <c r="J119" s="5">
        <v>2</v>
      </c>
      <c r="K119" s="5">
        <v>0</v>
      </c>
      <c r="L119" s="5">
        <v>7</v>
      </c>
      <c r="M119" s="5">
        <v>5</v>
      </c>
      <c r="N119" s="5">
        <v>79</v>
      </c>
      <c r="O119" s="5">
        <v>55</v>
      </c>
      <c r="P119" s="6">
        <v>13</v>
      </c>
      <c r="Q119" s="38">
        <f>IF(D119&gt;0, SUM((D119/E119)*90), 0)</f>
        <v>3.1788079470198674</v>
      </c>
      <c r="R119" s="38">
        <f>IF(P119&gt;0, SUM(D119/P119), 0)</f>
        <v>2.4615384615384617</v>
      </c>
      <c r="S119" s="38">
        <f>IF(N119&gt;0, SUM((N119/E119)*90), 0)</f>
        <v>7.8476821192052979</v>
      </c>
      <c r="T119" s="38">
        <f>IF(P119&gt;0, SUM(N119/P119), 0)</f>
        <v>6.0769230769230766</v>
      </c>
      <c r="U119" s="38">
        <f>IF(O119&gt;0, SUM((O119/E119)*90), 0)</f>
        <v>5.4635761589403975</v>
      </c>
      <c r="V119" s="39">
        <f>IF(P119&gt;0, SUM(O119/P119), 0)</f>
        <v>4.2307692307692308</v>
      </c>
    </row>
    <row r="120" spans="1:22" x14ac:dyDescent="0.2">
      <c r="A120" s="17" t="s">
        <v>159</v>
      </c>
      <c r="B120" s="5" t="s">
        <v>160</v>
      </c>
      <c r="C120" s="5" t="s">
        <v>156</v>
      </c>
      <c r="D120" s="5">
        <v>32</v>
      </c>
      <c r="E120" s="5">
        <v>768</v>
      </c>
      <c r="F120" s="5">
        <v>0</v>
      </c>
      <c r="G120" s="5">
        <v>0</v>
      </c>
      <c r="H120" s="5">
        <v>2</v>
      </c>
      <c r="I120" s="5">
        <v>14</v>
      </c>
      <c r="J120" s="5">
        <v>1</v>
      </c>
      <c r="K120" s="5">
        <v>0</v>
      </c>
      <c r="L120" s="5">
        <v>5</v>
      </c>
      <c r="M120" s="5">
        <v>9</v>
      </c>
      <c r="N120" s="5">
        <v>50</v>
      </c>
      <c r="O120" s="5">
        <v>30</v>
      </c>
      <c r="P120" s="6">
        <v>13</v>
      </c>
      <c r="Q120" s="38">
        <f>IF(D120&gt;0, SUM((D120/E120)*90), 0)</f>
        <v>3.75</v>
      </c>
      <c r="R120" s="38">
        <f>IF(P120&gt;0, SUM(D120/P120), 0)</f>
        <v>2.4615384615384617</v>
      </c>
      <c r="S120" s="38">
        <f>IF(N120&gt;0, SUM((N120/E120)*90), 0)</f>
        <v>5.859375</v>
      </c>
      <c r="T120" s="38">
        <f>IF(P120&gt;0, SUM(N120/P120), 0)</f>
        <v>3.8461538461538463</v>
      </c>
      <c r="U120" s="38">
        <f>IF(O120&gt;0, SUM((O120/E120)*90), 0)</f>
        <v>3.515625</v>
      </c>
      <c r="V120" s="39">
        <f>IF(P120&gt;0, SUM(O120/P120), 0)</f>
        <v>2.3076923076923075</v>
      </c>
    </row>
    <row r="121" spans="1:22" x14ac:dyDescent="0.2">
      <c r="A121" s="17" t="s">
        <v>62</v>
      </c>
      <c r="B121" s="5" t="s">
        <v>63</v>
      </c>
      <c r="C121" s="5" t="s">
        <v>24</v>
      </c>
      <c r="D121" s="5">
        <v>31</v>
      </c>
      <c r="E121" s="5">
        <v>732</v>
      </c>
      <c r="F121" s="5">
        <v>0</v>
      </c>
      <c r="G121" s="5">
        <v>1</v>
      </c>
      <c r="H121" s="5">
        <v>1</v>
      </c>
      <c r="I121" s="5">
        <v>15</v>
      </c>
      <c r="J121" s="5">
        <v>2</v>
      </c>
      <c r="K121" s="5">
        <v>0</v>
      </c>
      <c r="L121" s="5">
        <v>0</v>
      </c>
      <c r="M121" s="5">
        <v>2</v>
      </c>
      <c r="N121" s="5">
        <v>81</v>
      </c>
      <c r="O121" s="5">
        <v>41</v>
      </c>
      <c r="P121" s="6">
        <v>10</v>
      </c>
      <c r="Q121" s="38">
        <f>IF(D121&gt;0, SUM((D121/E121)*90), 0)</f>
        <v>3.8114754098360653</v>
      </c>
      <c r="R121" s="38">
        <f>IF(P121&gt;0, SUM(D121/P121), 0)</f>
        <v>3.1</v>
      </c>
      <c r="S121" s="38">
        <f>IF(N121&gt;0, SUM((N121/E121)*90), 0)</f>
        <v>9.9590163934426226</v>
      </c>
      <c r="T121" s="38">
        <f>IF(P121&gt;0, SUM(N121/P121), 0)</f>
        <v>8.1</v>
      </c>
      <c r="U121" s="38">
        <f>IF(O121&gt;0, SUM((O121/E121)*90), 0)</f>
        <v>5.0409836065573774</v>
      </c>
      <c r="V121" s="39">
        <f>IF(P121&gt;0, SUM(O121/P121), 0)</f>
        <v>4.0999999999999996</v>
      </c>
    </row>
    <row r="122" spans="1:22" x14ac:dyDescent="0.2">
      <c r="A122" s="17" t="s">
        <v>2290</v>
      </c>
      <c r="B122" s="5" t="s">
        <v>58</v>
      </c>
      <c r="C122" s="5" t="s">
        <v>13</v>
      </c>
      <c r="D122" s="5">
        <v>31</v>
      </c>
      <c r="E122" s="5">
        <v>704</v>
      </c>
      <c r="F122" s="5">
        <v>0</v>
      </c>
      <c r="G122" s="5">
        <v>0</v>
      </c>
      <c r="H122" s="5">
        <v>1</v>
      </c>
      <c r="I122" s="5">
        <v>11</v>
      </c>
      <c r="J122" s="5">
        <v>1</v>
      </c>
      <c r="K122" s="5">
        <v>0</v>
      </c>
      <c r="L122" s="5">
        <v>0</v>
      </c>
      <c r="M122" s="5">
        <v>0</v>
      </c>
      <c r="N122" s="5">
        <v>67</v>
      </c>
      <c r="O122" s="5">
        <v>50</v>
      </c>
      <c r="P122" s="6">
        <v>8</v>
      </c>
      <c r="Q122" s="38">
        <f>IF(D122&gt;0, SUM((D122/E122)*90), 0)</f>
        <v>3.9630681818181821</v>
      </c>
      <c r="R122" s="38">
        <f>IF(P122&gt;0, SUM(D122/P122), 0)</f>
        <v>3.875</v>
      </c>
      <c r="S122" s="38">
        <f>IF(N122&gt;0, SUM((N122/E122)*90), 0)</f>
        <v>8.5653409090909083</v>
      </c>
      <c r="T122" s="38">
        <f>IF(P122&gt;0, SUM(N122/P122), 0)</f>
        <v>8.375</v>
      </c>
      <c r="U122" s="38">
        <f>IF(O122&gt;0, SUM((O122/E122)*90), 0)</f>
        <v>6.392045454545455</v>
      </c>
      <c r="V122" s="39">
        <f>IF(P122&gt;0, SUM(O122/P122), 0)</f>
        <v>6.25</v>
      </c>
    </row>
    <row r="123" spans="1:22" x14ac:dyDescent="0.2">
      <c r="A123" s="17" t="s">
        <v>674</v>
      </c>
      <c r="B123" s="5" t="s">
        <v>675</v>
      </c>
      <c r="C123" s="5" t="s">
        <v>540</v>
      </c>
      <c r="D123" s="5">
        <v>31</v>
      </c>
      <c r="E123" s="5">
        <v>693</v>
      </c>
      <c r="F123" s="5">
        <v>0</v>
      </c>
      <c r="G123" s="5">
        <v>0</v>
      </c>
      <c r="H123" s="5">
        <v>2</v>
      </c>
      <c r="I123" s="5">
        <v>13</v>
      </c>
      <c r="J123" s="5">
        <v>0</v>
      </c>
      <c r="K123" s="5">
        <v>0</v>
      </c>
      <c r="L123" s="5">
        <v>7</v>
      </c>
      <c r="M123" s="5">
        <v>6</v>
      </c>
      <c r="N123" s="5">
        <v>41</v>
      </c>
      <c r="O123" s="5">
        <v>46</v>
      </c>
      <c r="P123" s="6">
        <v>13</v>
      </c>
      <c r="Q123" s="38">
        <f>IF(D123&gt;0, SUM((D123/E123)*90), 0)</f>
        <v>4.0259740259740262</v>
      </c>
      <c r="R123" s="38">
        <f>IF(P123&gt;0, SUM(D123/P123), 0)</f>
        <v>2.3846153846153846</v>
      </c>
      <c r="S123" s="38">
        <f>IF(N123&gt;0, SUM((N123/E123)*90), 0)</f>
        <v>5.324675324675324</v>
      </c>
      <c r="T123" s="38">
        <f>IF(P123&gt;0, SUM(N123/P123), 0)</f>
        <v>3.1538461538461537</v>
      </c>
      <c r="U123" s="38">
        <f>IF(O123&gt;0, SUM((O123/E123)*90), 0)</f>
        <v>5.9740259740259747</v>
      </c>
      <c r="V123" s="39">
        <f>IF(P123&gt;0, SUM(O123/P123), 0)</f>
        <v>3.5384615384615383</v>
      </c>
    </row>
    <row r="124" spans="1:22" x14ac:dyDescent="0.2">
      <c r="A124" s="17" t="s">
        <v>586</v>
      </c>
      <c r="B124" s="5" t="s">
        <v>587</v>
      </c>
      <c r="C124" s="5" t="s">
        <v>568</v>
      </c>
      <c r="D124" s="5">
        <v>31</v>
      </c>
      <c r="E124" s="5">
        <v>658</v>
      </c>
      <c r="F124" s="5">
        <v>0</v>
      </c>
      <c r="G124" s="5">
        <v>1</v>
      </c>
      <c r="H124" s="5">
        <v>2</v>
      </c>
      <c r="I124" s="5">
        <v>9</v>
      </c>
      <c r="J124" s="5">
        <v>1</v>
      </c>
      <c r="K124" s="5">
        <v>0</v>
      </c>
      <c r="L124" s="5">
        <v>5</v>
      </c>
      <c r="M124" s="5">
        <v>5</v>
      </c>
      <c r="N124" s="5">
        <v>31</v>
      </c>
      <c r="O124" s="5">
        <v>47</v>
      </c>
      <c r="P124" s="6">
        <v>11</v>
      </c>
      <c r="Q124" s="38">
        <f>IF(D124&gt;0, SUM((D124/E124)*90), 0)</f>
        <v>4.2401215805471129</v>
      </c>
      <c r="R124" s="38">
        <f>IF(P124&gt;0, SUM(D124/P124), 0)</f>
        <v>2.8181818181818183</v>
      </c>
      <c r="S124" s="38">
        <f>IF(N124&gt;0, SUM((N124/E124)*90), 0)</f>
        <v>4.2401215805471129</v>
      </c>
      <c r="T124" s="38">
        <f>IF(P124&gt;0, SUM(N124/P124), 0)</f>
        <v>2.8181818181818183</v>
      </c>
      <c r="U124" s="38">
        <f>IF(O124&gt;0, SUM((O124/E124)*90), 0)</f>
        <v>6.4285714285714279</v>
      </c>
      <c r="V124" s="39">
        <f>IF(P124&gt;0, SUM(O124/P124), 0)</f>
        <v>4.2727272727272725</v>
      </c>
    </row>
    <row r="125" spans="1:22" x14ac:dyDescent="0.2">
      <c r="A125" s="17" t="s">
        <v>286</v>
      </c>
      <c r="B125" s="5" t="s">
        <v>203</v>
      </c>
      <c r="C125" s="5" t="s">
        <v>86</v>
      </c>
      <c r="D125" s="5">
        <v>27</v>
      </c>
      <c r="E125" s="5">
        <v>770</v>
      </c>
      <c r="F125" s="5">
        <v>0</v>
      </c>
      <c r="G125" s="5">
        <v>0</v>
      </c>
      <c r="H125" s="5">
        <v>1</v>
      </c>
      <c r="I125" s="5">
        <v>12</v>
      </c>
      <c r="J125" s="5">
        <v>0</v>
      </c>
      <c r="K125" s="5">
        <v>0</v>
      </c>
      <c r="L125" s="5">
        <v>0</v>
      </c>
      <c r="M125" s="5">
        <v>0</v>
      </c>
      <c r="N125" s="5">
        <v>77</v>
      </c>
      <c r="O125" s="5">
        <v>32</v>
      </c>
      <c r="P125" s="6">
        <v>10</v>
      </c>
      <c r="Q125" s="38">
        <f>IF(D125&gt;0, SUM((D125/E125)*90), 0)</f>
        <v>3.1558441558441555</v>
      </c>
      <c r="R125" s="38">
        <f>IF(P125&gt;0, SUM(D125/P125), 0)</f>
        <v>2.7</v>
      </c>
      <c r="S125" s="38">
        <f>IF(N125&gt;0, SUM((N125/E125)*90), 0)</f>
        <v>9</v>
      </c>
      <c r="T125" s="38">
        <f>IF(P125&gt;0, SUM(N125/P125), 0)</f>
        <v>7.7</v>
      </c>
      <c r="U125" s="38">
        <f>IF(O125&gt;0, SUM((O125/E125)*90), 0)</f>
        <v>3.7402597402597402</v>
      </c>
      <c r="V125" s="39">
        <f>IF(P125&gt;0, SUM(O125/P125), 0)</f>
        <v>3.2</v>
      </c>
    </row>
    <row r="126" spans="1:22" x14ac:dyDescent="0.2">
      <c r="A126" s="17" t="s">
        <v>455</v>
      </c>
      <c r="B126" s="5" t="s">
        <v>276</v>
      </c>
      <c r="C126" s="5" t="s">
        <v>437</v>
      </c>
      <c r="D126" s="5">
        <v>23</v>
      </c>
      <c r="E126" s="5">
        <v>706</v>
      </c>
      <c r="F126" s="5">
        <v>0</v>
      </c>
      <c r="G126" s="5">
        <v>0</v>
      </c>
      <c r="H126" s="5">
        <v>2</v>
      </c>
      <c r="I126" s="5">
        <v>13</v>
      </c>
      <c r="J126" s="5">
        <v>2</v>
      </c>
      <c r="K126" s="5">
        <v>0</v>
      </c>
      <c r="L126" s="5">
        <v>2</v>
      </c>
      <c r="M126" s="5">
        <v>3</v>
      </c>
      <c r="N126" s="5">
        <v>29</v>
      </c>
      <c r="O126" s="5">
        <v>43</v>
      </c>
      <c r="P126" s="6">
        <v>9</v>
      </c>
      <c r="Q126" s="38">
        <f>IF(D126&gt;0, SUM((D126/E126)*90), 0)</f>
        <v>2.9320113314447593</v>
      </c>
      <c r="R126" s="38">
        <f>IF(P126&gt;0, SUM(D126/P126), 0)</f>
        <v>2.5555555555555554</v>
      </c>
      <c r="S126" s="38">
        <f>IF(N126&gt;0, SUM((N126/E126)*90), 0)</f>
        <v>3.6968838526912187</v>
      </c>
      <c r="T126" s="38">
        <f>IF(P126&gt;0, SUM(N126/P126), 0)</f>
        <v>3.2222222222222223</v>
      </c>
      <c r="U126" s="38">
        <f>IF(O126&gt;0, SUM((O126/E126)*90), 0)</f>
        <v>5.4815864022662888</v>
      </c>
      <c r="V126" s="39">
        <f>IF(P126&gt;0, SUM(O126/P126), 0)</f>
        <v>4.7777777777777777</v>
      </c>
    </row>
    <row r="127" spans="1:22" x14ac:dyDescent="0.2">
      <c r="A127" s="17" t="s">
        <v>11</v>
      </c>
      <c r="B127" s="5" t="s">
        <v>12</v>
      </c>
      <c r="C127" s="5" t="s">
        <v>13</v>
      </c>
      <c r="D127" s="5">
        <v>22</v>
      </c>
      <c r="E127" s="5">
        <v>495</v>
      </c>
      <c r="F127" s="5">
        <v>0</v>
      </c>
      <c r="G127" s="5">
        <v>1</v>
      </c>
      <c r="H127" s="5">
        <v>0</v>
      </c>
      <c r="I127" s="5">
        <v>10</v>
      </c>
      <c r="J127" s="5">
        <v>2</v>
      </c>
      <c r="K127" s="5">
        <v>0</v>
      </c>
      <c r="L127" s="5">
        <v>0</v>
      </c>
      <c r="M127" s="5">
        <v>1</v>
      </c>
      <c r="N127" s="5">
        <v>69</v>
      </c>
      <c r="O127" s="5">
        <v>30</v>
      </c>
      <c r="P127" s="6">
        <v>6</v>
      </c>
      <c r="Q127" s="38">
        <f>IF(D127&gt;0, SUM((D127/E127)*90), 0)</f>
        <v>4</v>
      </c>
      <c r="R127" s="38">
        <f>IF(P127&gt;0, SUM(D127/P127), 0)</f>
        <v>3.6666666666666665</v>
      </c>
      <c r="S127" s="38">
        <f>IF(N127&gt;0, SUM((N127/E127)*90), 0)</f>
        <v>12.545454545454547</v>
      </c>
      <c r="T127" s="38">
        <f>IF(P127&gt;0, SUM(N127/P127), 0)</f>
        <v>11.5</v>
      </c>
      <c r="U127" s="38">
        <f>IF(O127&gt;0, SUM((O127/E127)*90), 0)</f>
        <v>5.454545454545455</v>
      </c>
      <c r="V127" s="39">
        <f>IF(P127&gt;0, SUM(O127/P127), 0)</f>
        <v>5</v>
      </c>
    </row>
    <row r="128" spans="1:22" x14ac:dyDescent="0.2">
      <c r="A128" s="17" t="s">
        <v>391</v>
      </c>
      <c r="B128" s="5" t="s">
        <v>325</v>
      </c>
      <c r="C128" s="5" t="s">
        <v>50</v>
      </c>
      <c r="D128" s="5">
        <v>21</v>
      </c>
      <c r="E128" s="5">
        <v>495</v>
      </c>
      <c r="F128" s="5">
        <v>0</v>
      </c>
      <c r="G128" s="5">
        <v>0</v>
      </c>
      <c r="H128" s="5">
        <v>1</v>
      </c>
      <c r="I128" s="5">
        <v>5</v>
      </c>
      <c r="J128" s="5">
        <v>2</v>
      </c>
      <c r="K128" s="5">
        <v>0</v>
      </c>
      <c r="L128" s="5">
        <v>0</v>
      </c>
      <c r="M128" s="5">
        <v>1</v>
      </c>
      <c r="N128" s="5">
        <v>63</v>
      </c>
      <c r="O128" s="5">
        <v>15</v>
      </c>
      <c r="P128" s="6">
        <v>6</v>
      </c>
      <c r="Q128" s="38">
        <f>IF(D128&gt;0, SUM((D128/E128)*90), 0)</f>
        <v>3.8181818181818183</v>
      </c>
      <c r="R128" s="38">
        <f>IF(P128&gt;0, SUM(D128/P128), 0)</f>
        <v>3.5</v>
      </c>
      <c r="S128" s="38">
        <f>IF(N128&gt;0, SUM((N128/E128)*90), 0)</f>
        <v>11.454545454545453</v>
      </c>
      <c r="T128" s="38">
        <f>IF(P128&gt;0, SUM(N128/P128), 0)</f>
        <v>10.5</v>
      </c>
      <c r="U128" s="38">
        <f>IF(O128&gt;0, SUM((O128/E128)*90), 0)</f>
        <v>2.7272727272727275</v>
      </c>
      <c r="V128" s="39">
        <f>IF(P128&gt;0, SUM(O128/P128), 0)</f>
        <v>2.5</v>
      </c>
    </row>
    <row r="129" spans="1:22" x14ac:dyDescent="0.2">
      <c r="A129" s="17" t="s">
        <v>913</v>
      </c>
      <c r="B129" s="5" t="s">
        <v>914</v>
      </c>
      <c r="C129" s="5" t="s">
        <v>17</v>
      </c>
      <c r="D129" s="5">
        <v>21</v>
      </c>
      <c r="E129" s="5">
        <v>959</v>
      </c>
      <c r="F129" s="5">
        <v>0</v>
      </c>
      <c r="G129" s="5">
        <v>1</v>
      </c>
      <c r="H129" s="5">
        <v>1</v>
      </c>
      <c r="I129" s="5">
        <v>25</v>
      </c>
      <c r="J129" s="5">
        <v>3</v>
      </c>
      <c r="K129" s="5">
        <v>1</v>
      </c>
      <c r="L129" s="5">
        <v>5</v>
      </c>
      <c r="M129" s="5">
        <v>5</v>
      </c>
      <c r="N129" s="5">
        <v>70</v>
      </c>
      <c r="O129" s="5">
        <v>40</v>
      </c>
      <c r="P129" s="6">
        <v>12</v>
      </c>
      <c r="Q129" s="38">
        <f>IF(D129&gt;0, SUM((D129/E129)*90), 0)</f>
        <v>1.9708029197080292</v>
      </c>
      <c r="R129" s="38">
        <f>IF(P129&gt;0, SUM(D129/P129), 0)</f>
        <v>1.75</v>
      </c>
      <c r="S129" s="38">
        <f>IF(N129&gt;0, SUM((N129/E129)*90), 0)</f>
        <v>6.5693430656934302</v>
      </c>
      <c r="T129" s="38">
        <f>IF(P129&gt;0, SUM(N129/P129), 0)</f>
        <v>5.833333333333333</v>
      </c>
      <c r="U129" s="38">
        <f>IF(O129&gt;0, SUM((O129/E129)*90), 0)</f>
        <v>3.7539103232533888</v>
      </c>
      <c r="V129" s="39">
        <f>IF(P129&gt;0, SUM(O129/P129), 0)</f>
        <v>3.3333333333333335</v>
      </c>
    </row>
    <row r="130" spans="1:22" x14ac:dyDescent="0.2">
      <c r="A130" s="17" t="s">
        <v>332</v>
      </c>
      <c r="B130" s="5" t="s">
        <v>102</v>
      </c>
      <c r="C130" s="5" t="s">
        <v>17</v>
      </c>
      <c r="D130" s="5">
        <v>18</v>
      </c>
      <c r="E130" s="5">
        <v>594</v>
      </c>
      <c r="F130" s="5">
        <v>0</v>
      </c>
      <c r="G130" s="5">
        <v>0</v>
      </c>
      <c r="H130" s="5">
        <v>1</v>
      </c>
      <c r="I130" s="5">
        <v>14</v>
      </c>
      <c r="J130" s="5">
        <v>1</v>
      </c>
      <c r="K130" s="5">
        <v>0</v>
      </c>
      <c r="L130" s="5">
        <v>2</v>
      </c>
      <c r="M130" s="5">
        <v>0</v>
      </c>
      <c r="N130" s="5">
        <v>34</v>
      </c>
      <c r="O130" s="5">
        <v>36</v>
      </c>
      <c r="P130" s="6">
        <v>7</v>
      </c>
      <c r="Q130" s="38">
        <f>IF(D130&gt;0, SUM((D130/E130)*90), 0)</f>
        <v>2.7272727272727275</v>
      </c>
      <c r="R130" s="38">
        <f>IF(P130&gt;0, SUM(D130/P130), 0)</f>
        <v>2.5714285714285716</v>
      </c>
      <c r="S130" s="38">
        <f>IF(N130&gt;0, SUM((N130/E130)*90), 0)</f>
        <v>5.1515151515151514</v>
      </c>
      <c r="T130" s="38">
        <f>IF(P130&gt;0, SUM(N130/P130), 0)</f>
        <v>4.8571428571428568</v>
      </c>
      <c r="U130" s="38">
        <f>IF(O130&gt;0, SUM((O130/E130)*90), 0)</f>
        <v>5.454545454545455</v>
      </c>
      <c r="V130" s="39">
        <f>IF(P130&gt;0, SUM(O130/P130), 0)</f>
        <v>5.1428571428571432</v>
      </c>
    </row>
    <row r="131" spans="1:22" x14ac:dyDescent="0.2">
      <c r="A131" s="17" t="s">
        <v>467</v>
      </c>
      <c r="B131" s="5" t="s">
        <v>134</v>
      </c>
      <c r="C131" s="5" t="s">
        <v>437</v>
      </c>
      <c r="D131" s="5">
        <v>17</v>
      </c>
      <c r="E131" s="5">
        <v>503</v>
      </c>
      <c r="F131" s="5">
        <v>0</v>
      </c>
      <c r="G131" s="5">
        <v>1</v>
      </c>
      <c r="H131" s="5">
        <v>1</v>
      </c>
      <c r="I131" s="5">
        <v>9</v>
      </c>
      <c r="J131" s="5">
        <v>2</v>
      </c>
      <c r="K131" s="5">
        <v>1</v>
      </c>
      <c r="L131" s="5">
        <v>0</v>
      </c>
      <c r="M131" s="5">
        <v>0</v>
      </c>
      <c r="N131" s="5">
        <v>51</v>
      </c>
      <c r="O131" s="5">
        <v>29</v>
      </c>
      <c r="P131" s="6">
        <v>7</v>
      </c>
      <c r="Q131" s="38">
        <f>IF(D131&gt;0, SUM((D131/E131)*90), 0)</f>
        <v>3.0417495029821073</v>
      </c>
      <c r="R131" s="38">
        <f>IF(P131&gt;0, SUM(D131/P131), 0)</f>
        <v>2.4285714285714284</v>
      </c>
      <c r="S131" s="38">
        <f>IF(N131&gt;0, SUM((N131/E131)*90), 0)</f>
        <v>9.1252485089463224</v>
      </c>
      <c r="T131" s="38">
        <f>IF(P131&gt;0, SUM(N131/P131), 0)</f>
        <v>7.2857142857142856</v>
      </c>
      <c r="U131" s="38">
        <f>IF(O131&gt;0, SUM((O131/E131)*90), 0)</f>
        <v>5.1888667992047717</v>
      </c>
      <c r="V131" s="39">
        <f>IF(P131&gt;0, SUM(O131/P131), 0)</f>
        <v>4.1428571428571432</v>
      </c>
    </row>
    <row r="132" spans="1:22" x14ac:dyDescent="0.2">
      <c r="A132" s="17" t="s">
        <v>541</v>
      </c>
      <c r="B132" s="5" t="s">
        <v>542</v>
      </c>
      <c r="C132" s="5" t="s">
        <v>527</v>
      </c>
      <c r="D132" s="5">
        <v>10</v>
      </c>
      <c r="E132" s="5">
        <v>496</v>
      </c>
      <c r="F132" s="5">
        <v>0</v>
      </c>
      <c r="G132" s="5">
        <v>0</v>
      </c>
      <c r="H132" s="5">
        <v>0</v>
      </c>
      <c r="I132" s="5">
        <v>12</v>
      </c>
      <c r="J132" s="5">
        <v>2</v>
      </c>
      <c r="K132" s="5">
        <v>0</v>
      </c>
      <c r="L132" s="5">
        <v>0</v>
      </c>
      <c r="M132" s="5">
        <v>0</v>
      </c>
      <c r="N132" s="5">
        <v>57</v>
      </c>
      <c r="O132" s="5">
        <v>26</v>
      </c>
      <c r="P132" s="6">
        <v>7</v>
      </c>
      <c r="Q132" s="38">
        <f>IF(D132&gt;0, SUM((D132/E132)*90), 0)</f>
        <v>1.814516129032258</v>
      </c>
      <c r="R132" s="38">
        <f>IF(P132&gt;0, SUM(D132/P132), 0)</f>
        <v>1.4285714285714286</v>
      </c>
      <c r="S132" s="38">
        <f>IF(N132&gt;0, SUM((N132/E132)*90), 0)</f>
        <v>10.34274193548387</v>
      </c>
      <c r="T132" s="38">
        <f>IF(P132&gt;0, SUM(N132/P132), 0)</f>
        <v>8.1428571428571423</v>
      </c>
      <c r="U132" s="38">
        <f>IF(O132&gt;0, SUM((O132/E132)*90), 0)</f>
        <v>4.717741935483871</v>
      </c>
      <c r="V132" s="39">
        <f>IF(P132&gt;0, SUM(O132/P132), 0)</f>
        <v>3.7142857142857144</v>
      </c>
    </row>
    <row r="133" spans="1:22" x14ac:dyDescent="0.2">
      <c r="A133" s="17" t="s">
        <v>953</v>
      </c>
      <c r="B133" s="5" t="s">
        <v>954</v>
      </c>
      <c r="C133" s="5" t="s">
        <v>594</v>
      </c>
      <c r="D133" s="5">
        <v>10</v>
      </c>
      <c r="E133" s="5">
        <v>475</v>
      </c>
      <c r="F133" s="5">
        <v>0</v>
      </c>
      <c r="G133" s="5">
        <v>0</v>
      </c>
      <c r="H133" s="5">
        <v>1</v>
      </c>
      <c r="I133" s="5">
        <v>7</v>
      </c>
      <c r="J133" s="5">
        <v>1</v>
      </c>
      <c r="K133" s="5">
        <v>1</v>
      </c>
      <c r="L133" s="5">
        <v>4</v>
      </c>
      <c r="M133" s="5">
        <v>2</v>
      </c>
      <c r="N133" s="5">
        <v>22</v>
      </c>
      <c r="O133" s="5">
        <v>19</v>
      </c>
      <c r="P133" s="6">
        <v>6</v>
      </c>
      <c r="Q133" s="38">
        <f>IF(D133&gt;0, SUM((D133/E133)*90), 0)</f>
        <v>1.8947368421052631</v>
      </c>
      <c r="R133" s="38">
        <f>IF(P133&gt;0, SUM(D133/P133), 0)</f>
        <v>1.6666666666666667</v>
      </c>
      <c r="S133" s="38">
        <f>IF(N133&gt;0, SUM((N133/E133)*90), 0)</f>
        <v>4.1684210526315795</v>
      </c>
      <c r="T133" s="38">
        <f>IF(P133&gt;0, SUM(N133/P133), 0)</f>
        <v>3.6666666666666665</v>
      </c>
      <c r="U133" s="38">
        <f>IF(O133&gt;0, SUM((O133/E133)*90), 0)</f>
        <v>3.6</v>
      </c>
      <c r="V133" s="39">
        <f>IF(P133&gt;0, SUM(O133/P133), 0)</f>
        <v>3.1666666666666665</v>
      </c>
    </row>
  </sheetData>
  <conditionalFormatting sqref="Q1:R1">
    <cfRule type="expression" dxfId="2" priority="5">
      <formula>"MOD(ROW(),2)=1"</formula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46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4.7109375" bestFit="1" customWidth="1"/>
    <col min="2" max="2" width="12.2851562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42578125" bestFit="1" customWidth="1"/>
    <col min="18" max="18" width="8.85546875" bestFit="1" customWidth="1"/>
    <col min="19" max="19" width="9.140625" bestFit="1" customWidth="1"/>
    <col min="20" max="20" width="8.5703125" bestFit="1" customWidth="1"/>
  </cols>
  <sheetData>
    <row r="1" spans="1:20" ht="15.75" customHeight="1" x14ac:dyDescent="0.2">
      <c r="A1" s="29" t="s">
        <v>3524</v>
      </c>
      <c r="B1" s="30" t="s">
        <v>3525</v>
      </c>
      <c r="C1" s="30" t="s">
        <v>0</v>
      </c>
      <c r="D1" s="30" t="s">
        <v>3526</v>
      </c>
      <c r="E1" s="30" t="s">
        <v>3527</v>
      </c>
      <c r="F1" s="30" t="s">
        <v>3528</v>
      </c>
      <c r="G1" s="30" t="s">
        <v>967</v>
      </c>
      <c r="H1" s="30" t="s">
        <v>3531</v>
      </c>
      <c r="I1" s="30" t="s">
        <v>3532</v>
      </c>
      <c r="J1" s="30" t="s">
        <v>969</v>
      </c>
      <c r="K1" s="30" t="s">
        <v>3535</v>
      </c>
      <c r="L1" s="31" t="s">
        <v>2</v>
      </c>
      <c r="M1" s="30" t="s">
        <v>970</v>
      </c>
      <c r="N1" s="32" t="s">
        <v>3545</v>
      </c>
      <c r="O1" s="54" t="s">
        <v>3</v>
      </c>
      <c r="P1" s="54" t="s">
        <v>3540</v>
      </c>
      <c r="Q1" s="54" t="s">
        <v>3555</v>
      </c>
      <c r="R1" s="54" t="s">
        <v>3556</v>
      </c>
      <c r="S1" s="54" t="s">
        <v>3553</v>
      </c>
      <c r="T1" s="55" t="s">
        <v>3554</v>
      </c>
    </row>
    <row r="2" spans="1:20" x14ac:dyDescent="0.2">
      <c r="A2" s="17" t="s">
        <v>373</v>
      </c>
      <c r="B2" s="5" t="s">
        <v>374</v>
      </c>
      <c r="C2" s="5" t="s">
        <v>372</v>
      </c>
      <c r="D2" s="5">
        <v>238</v>
      </c>
      <c r="E2" s="5">
        <v>2716</v>
      </c>
      <c r="F2" s="5">
        <v>10</v>
      </c>
      <c r="G2" s="5">
        <v>19</v>
      </c>
      <c r="H2" s="5">
        <v>7</v>
      </c>
      <c r="I2" s="5">
        <v>0</v>
      </c>
      <c r="J2" s="5">
        <v>58</v>
      </c>
      <c r="K2" s="5">
        <v>109</v>
      </c>
      <c r="L2" s="5">
        <v>31</v>
      </c>
      <c r="M2" s="5">
        <v>207</v>
      </c>
      <c r="N2" s="6">
        <v>31</v>
      </c>
      <c r="O2" s="38">
        <f>IF(D2&gt;0, SUM((D2/E2)*90), 0)</f>
        <v>7.8865979381443294</v>
      </c>
      <c r="P2" s="38">
        <f>IF(N2&gt;0, SUM(D2/N2), 0)</f>
        <v>7.67741935483871</v>
      </c>
      <c r="Q2" s="38">
        <f>IF(J2&gt;0, SUM((J2/E2)*90), 0)</f>
        <v>1.9219440353460973</v>
      </c>
      <c r="R2" s="38">
        <f>IF(N2&gt;0, SUM(K2/N2), 0)</f>
        <v>3.5161290322580645</v>
      </c>
      <c r="S2" s="38">
        <f>IF(K2&gt;0, SUM((K2/E2)*90), 0)</f>
        <v>3.611929307805597</v>
      </c>
      <c r="T2" s="39">
        <f>IF(N2&gt;0, SUM(K2/N2), 0)</f>
        <v>3.5161290322580645</v>
      </c>
    </row>
    <row r="3" spans="1:20" x14ac:dyDescent="0.2">
      <c r="A3" s="17" t="s">
        <v>559</v>
      </c>
      <c r="B3" s="5" t="s">
        <v>422</v>
      </c>
      <c r="C3" s="5" t="s">
        <v>527</v>
      </c>
      <c r="D3" s="5">
        <v>226</v>
      </c>
      <c r="E3" s="5">
        <v>2760</v>
      </c>
      <c r="F3" s="5">
        <v>11</v>
      </c>
      <c r="G3" s="5">
        <v>14</v>
      </c>
      <c r="H3" s="5">
        <v>6</v>
      </c>
      <c r="I3" s="5">
        <v>0</v>
      </c>
      <c r="J3" s="5">
        <v>72</v>
      </c>
      <c r="K3" s="5">
        <v>105</v>
      </c>
      <c r="L3" s="5">
        <v>29</v>
      </c>
      <c r="M3" s="5">
        <v>135</v>
      </c>
      <c r="N3" s="6">
        <v>33</v>
      </c>
      <c r="O3" s="38">
        <f>IF(D3&gt;0, SUM((D3/E3)*90), 0)</f>
        <v>7.3695652173913038</v>
      </c>
      <c r="P3" s="38">
        <f>IF(N3&gt;0, SUM(D3/N3), 0)</f>
        <v>6.8484848484848486</v>
      </c>
      <c r="Q3" s="38">
        <f>IF(J3&gt;0, SUM((J3/E3)*90), 0)</f>
        <v>2.3478260869565215</v>
      </c>
      <c r="R3" s="38">
        <f>IF(N3&gt;0, SUM(K3/N3), 0)</f>
        <v>3.1818181818181817</v>
      </c>
      <c r="S3" s="38">
        <f>IF(K3&gt;0, SUM((K3/E3)*90), 0)</f>
        <v>3.4239130434782612</v>
      </c>
      <c r="T3" s="39">
        <f>IF(N3&gt;0, SUM(K3/N3), 0)</f>
        <v>3.1818181818181817</v>
      </c>
    </row>
    <row r="4" spans="1:20" x14ac:dyDescent="0.2">
      <c r="A4" s="17" t="s">
        <v>589</v>
      </c>
      <c r="B4" s="5" t="s">
        <v>590</v>
      </c>
      <c r="C4" s="5" t="s">
        <v>568</v>
      </c>
      <c r="D4" s="5">
        <v>200</v>
      </c>
      <c r="E4" s="5">
        <v>2644</v>
      </c>
      <c r="F4" s="5">
        <v>9</v>
      </c>
      <c r="G4" s="5">
        <v>12</v>
      </c>
      <c r="H4" s="5">
        <v>6</v>
      </c>
      <c r="I4" s="5">
        <v>0</v>
      </c>
      <c r="J4" s="5">
        <v>57</v>
      </c>
      <c r="K4" s="5">
        <v>99</v>
      </c>
      <c r="L4" s="5">
        <v>19</v>
      </c>
      <c r="M4" s="5">
        <v>157</v>
      </c>
      <c r="N4" s="6">
        <v>33</v>
      </c>
      <c r="O4" s="38">
        <f>IF(D4&gt;0, SUM((D4/E4)*90), 0)</f>
        <v>6.8078668683812404</v>
      </c>
      <c r="P4" s="38">
        <f>IF(N4&gt;0, SUM(D4/N4), 0)</f>
        <v>6.0606060606060606</v>
      </c>
      <c r="Q4" s="38">
        <f>IF(J4&gt;0, SUM((J4/E4)*90), 0)</f>
        <v>1.9402420574886534</v>
      </c>
      <c r="R4" s="38">
        <f>IF(N4&gt;0, SUM(K4/N4), 0)</f>
        <v>3</v>
      </c>
      <c r="S4" s="38">
        <f>IF(K4&gt;0, SUM((K4/E4)*90), 0)</f>
        <v>3.3698940998487137</v>
      </c>
      <c r="T4" s="39">
        <f>IF(N4&gt;0, SUM(K4/N4), 0)</f>
        <v>3</v>
      </c>
    </row>
    <row r="5" spans="1:20" x14ac:dyDescent="0.2">
      <c r="A5" s="17" t="s">
        <v>589</v>
      </c>
      <c r="B5" s="5" t="s">
        <v>521</v>
      </c>
      <c r="C5" s="5" t="s">
        <v>94</v>
      </c>
      <c r="D5" s="5">
        <v>199</v>
      </c>
      <c r="E5" s="5">
        <v>2550</v>
      </c>
      <c r="F5" s="5">
        <v>10</v>
      </c>
      <c r="G5" s="5">
        <v>12</v>
      </c>
      <c r="H5" s="5">
        <v>4</v>
      </c>
      <c r="I5" s="5">
        <v>0</v>
      </c>
      <c r="J5" s="5">
        <v>46</v>
      </c>
      <c r="K5" s="5">
        <v>85</v>
      </c>
      <c r="L5" s="5">
        <v>18</v>
      </c>
      <c r="M5" s="5">
        <v>159</v>
      </c>
      <c r="N5" s="6">
        <v>30</v>
      </c>
      <c r="O5" s="38">
        <f>IF(D5&gt;0, SUM((D5/E5)*90), 0)</f>
        <v>7.0235294117647058</v>
      </c>
      <c r="P5" s="38">
        <f>IF(N5&gt;0, SUM(D5/N5), 0)</f>
        <v>6.6333333333333337</v>
      </c>
      <c r="Q5" s="38">
        <f>IF(J5&gt;0, SUM((J5/E5)*90), 0)</f>
        <v>1.6235294117647059</v>
      </c>
      <c r="R5" s="38">
        <f>IF(N5&gt;0, SUM(K5/N5), 0)</f>
        <v>2.8333333333333335</v>
      </c>
      <c r="S5" s="38">
        <f>IF(K5&gt;0, SUM((K5/E5)*90), 0)</f>
        <v>3</v>
      </c>
      <c r="T5" s="39">
        <f>IF(N5&gt;0, SUM(K5/N5), 0)</f>
        <v>2.8333333333333335</v>
      </c>
    </row>
    <row r="6" spans="1:20" x14ac:dyDescent="0.2">
      <c r="A6" s="17" t="s">
        <v>432</v>
      </c>
      <c r="B6" s="5" t="s">
        <v>433</v>
      </c>
      <c r="C6" s="5" t="s">
        <v>135</v>
      </c>
      <c r="D6" s="5">
        <v>196</v>
      </c>
      <c r="E6" s="5">
        <v>2743</v>
      </c>
      <c r="F6" s="5">
        <v>18</v>
      </c>
      <c r="G6" s="5">
        <v>5</v>
      </c>
      <c r="H6" s="5">
        <v>5</v>
      </c>
      <c r="I6" s="5">
        <v>0</v>
      </c>
      <c r="J6" s="5">
        <v>6</v>
      </c>
      <c r="K6" s="5">
        <v>67</v>
      </c>
      <c r="L6" s="5">
        <v>26</v>
      </c>
      <c r="M6" s="5">
        <v>159</v>
      </c>
      <c r="N6" s="6">
        <v>32</v>
      </c>
      <c r="O6" s="38">
        <f>IF(D6&gt;0, SUM((D6/E6)*90), 0)</f>
        <v>6.4309150565074731</v>
      </c>
      <c r="P6" s="38">
        <f>IF(N6&gt;0, SUM(D6/N6), 0)</f>
        <v>6.125</v>
      </c>
      <c r="Q6" s="38">
        <f>IF(J6&gt;0, SUM((J6/E6)*90), 0)</f>
        <v>0.19686474662777981</v>
      </c>
      <c r="R6" s="38">
        <f>IF(N6&gt;0, SUM(K6/N6), 0)</f>
        <v>2.09375</v>
      </c>
      <c r="S6" s="38">
        <f>IF(K6&gt;0, SUM((K6/E6)*90), 0)</f>
        <v>2.198323004010208</v>
      </c>
      <c r="T6" s="39">
        <f>IF(N6&gt;0, SUM(K6/N6), 0)</f>
        <v>2.09375</v>
      </c>
    </row>
    <row r="7" spans="1:20" x14ac:dyDescent="0.2">
      <c r="A7" s="17" t="s">
        <v>653</v>
      </c>
      <c r="B7" s="5" t="s">
        <v>118</v>
      </c>
      <c r="C7" s="5" t="s">
        <v>540</v>
      </c>
      <c r="D7" s="5">
        <v>169</v>
      </c>
      <c r="E7" s="5">
        <v>2137</v>
      </c>
      <c r="F7" s="5">
        <v>15</v>
      </c>
      <c r="G7" s="5">
        <v>10</v>
      </c>
      <c r="H7" s="5">
        <v>4</v>
      </c>
      <c r="I7" s="5">
        <v>0</v>
      </c>
      <c r="J7" s="5">
        <v>5</v>
      </c>
      <c r="K7" s="5">
        <v>44</v>
      </c>
      <c r="L7" s="5">
        <v>19</v>
      </c>
      <c r="M7" s="5">
        <v>82</v>
      </c>
      <c r="N7" s="6">
        <v>26</v>
      </c>
      <c r="O7" s="38">
        <f>IF(D7&gt;0, SUM((D7/E7)*90), 0)</f>
        <v>7.1174543752924659</v>
      </c>
      <c r="P7" s="38">
        <f>IF(N7&gt;0, SUM(D7/N7), 0)</f>
        <v>6.5</v>
      </c>
      <c r="Q7" s="38">
        <f>IF(J7&gt;0, SUM((J7/E7)*90), 0)</f>
        <v>0.21057557323350493</v>
      </c>
      <c r="R7" s="38">
        <f>IF(N7&gt;0, SUM(K7/N7), 0)</f>
        <v>1.6923076923076923</v>
      </c>
      <c r="S7" s="38">
        <f>IF(K7&gt;0, SUM((K7/E7)*90), 0)</f>
        <v>1.8530650444548431</v>
      </c>
      <c r="T7" s="39">
        <f>IF(N7&gt;0, SUM(K7/N7), 0)</f>
        <v>1.6923076923076923</v>
      </c>
    </row>
    <row r="8" spans="1:20" x14ac:dyDescent="0.2">
      <c r="A8" s="17" t="s">
        <v>406</v>
      </c>
      <c r="B8" s="5" t="s">
        <v>407</v>
      </c>
      <c r="C8" s="5" t="s">
        <v>372</v>
      </c>
      <c r="D8" s="5">
        <v>165</v>
      </c>
      <c r="E8" s="5">
        <v>2395</v>
      </c>
      <c r="F8" s="5">
        <v>16</v>
      </c>
      <c r="G8" s="5">
        <v>2</v>
      </c>
      <c r="H8" s="5">
        <v>0</v>
      </c>
      <c r="I8" s="5">
        <v>0</v>
      </c>
      <c r="J8" s="5">
        <v>3</v>
      </c>
      <c r="K8" s="5">
        <v>27</v>
      </c>
      <c r="L8" s="5">
        <v>34</v>
      </c>
      <c r="M8" s="5">
        <v>98</v>
      </c>
      <c r="N8" s="6">
        <v>32</v>
      </c>
      <c r="O8" s="38">
        <f>IF(D8&gt;0, SUM((D8/E8)*90), 0)</f>
        <v>6.2004175365344469</v>
      </c>
      <c r="P8" s="38">
        <f>IF(N8&gt;0, SUM(D8/N8), 0)</f>
        <v>5.15625</v>
      </c>
      <c r="Q8" s="38">
        <f>IF(J8&gt;0, SUM((J8/E8)*90), 0)</f>
        <v>0.11273486430062631</v>
      </c>
      <c r="R8" s="38">
        <f>IF(N8&gt;0, SUM(K8/N8), 0)</f>
        <v>0.84375</v>
      </c>
      <c r="S8" s="38">
        <f>IF(K8&gt;0, SUM((K8/E8)*90), 0)</f>
        <v>1.0146137787056368</v>
      </c>
      <c r="T8" s="39">
        <f>IF(N8&gt;0, SUM(K8/N8), 0)</f>
        <v>0.84375</v>
      </c>
    </row>
    <row r="9" spans="1:20" x14ac:dyDescent="0.2">
      <c r="A9" s="17" t="s">
        <v>669</v>
      </c>
      <c r="B9" s="5" t="s">
        <v>670</v>
      </c>
      <c r="C9" s="5" t="s">
        <v>540</v>
      </c>
      <c r="D9" s="5">
        <v>157</v>
      </c>
      <c r="E9" s="5">
        <v>2238</v>
      </c>
      <c r="F9" s="5">
        <v>9</v>
      </c>
      <c r="G9" s="5">
        <v>9</v>
      </c>
      <c r="H9" s="5">
        <v>3</v>
      </c>
      <c r="I9" s="5">
        <v>0</v>
      </c>
      <c r="J9" s="5">
        <v>15</v>
      </c>
      <c r="K9" s="5">
        <v>31</v>
      </c>
      <c r="L9" s="5">
        <v>67</v>
      </c>
      <c r="M9" s="5">
        <v>131</v>
      </c>
      <c r="N9" s="6">
        <v>32</v>
      </c>
      <c r="O9" s="38">
        <f>IF(D9&gt;0, SUM((D9/E9)*90), 0)</f>
        <v>6.3136729222520103</v>
      </c>
      <c r="P9" s="38">
        <f>IF(N9&gt;0, SUM(D9/N9), 0)</f>
        <v>4.90625</v>
      </c>
      <c r="Q9" s="38">
        <f>IF(J9&gt;0, SUM((J9/E9)*90), 0)</f>
        <v>0.60321715817694366</v>
      </c>
      <c r="R9" s="38">
        <f>IF(N9&gt;0, SUM(K9/N9), 0)</f>
        <v>0.96875</v>
      </c>
      <c r="S9" s="38">
        <f>IF(K9&gt;0, SUM((K9/E9)*90), 0)</f>
        <v>1.2466487935656836</v>
      </c>
      <c r="T9" s="39">
        <f>IF(N9&gt;0, SUM(K9/N9), 0)</f>
        <v>0.96875</v>
      </c>
    </row>
    <row r="10" spans="1:20" x14ac:dyDescent="0.2">
      <c r="A10" s="17" t="s">
        <v>507</v>
      </c>
      <c r="B10" s="5" t="s">
        <v>508</v>
      </c>
      <c r="C10" s="5" t="s">
        <v>13</v>
      </c>
      <c r="D10" s="5">
        <v>154</v>
      </c>
      <c r="E10" s="5">
        <v>2046</v>
      </c>
      <c r="F10" s="5">
        <v>12</v>
      </c>
      <c r="G10" s="5">
        <v>7</v>
      </c>
      <c r="H10" s="5">
        <v>2</v>
      </c>
      <c r="I10" s="5">
        <v>0</v>
      </c>
      <c r="J10" s="5">
        <v>33</v>
      </c>
      <c r="K10" s="5">
        <v>39</v>
      </c>
      <c r="L10" s="5">
        <v>23</v>
      </c>
      <c r="M10" s="5">
        <v>91</v>
      </c>
      <c r="N10" s="6">
        <v>29</v>
      </c>
      <c r="O10" s="38">
        <f>IF(D10&gt;0, SUM((D10/E10)*90), 0)</f>
        <v>6.774193548387097</v>
      </c>
      <c r="P10" s="38">
        <f>IF(N10&gt;0, SUM(D10/N10), 0)</f>
        <v>5.3103448275862073</v>
      </c>
      <c r="Q10" s="38">
        <f>IF(J10&gt;0, SUM((J10/E10)*90), 0)</f>
        <v>1.4516129032258065</v>
      </c>
      <c r="R10" s="38">
        <f>IF(N10&gt;0, SUM(K10/N10), 0)</f>
        <v>1.3448275862068966</v>
      </c>
      <c r="S10" s="38">
        <f>IF(K10&gt;0, SUM((K10/E10)*90), 0)</f>
        <v>1.7155425219941349</v>
      </c>
      <c r="T10" s="39">
        <f>IF(N10&gt;0, SUM(K10/N10), 0)</f>
        <v>1.3448275862068966</v>
      </c>
    </row>
    <row r="11" spans="1:20" x14ac:dyDescent="0.2">
      <c r="A11" s="17" t="s">
        <v>292</v>
      </c>
      <c r="B11" s="5" t="s">
        <v>293</v>
      </c>
      <c r="C11" s="5" t="s">
        <v>289</v>
      </c>
      <c r="D11" s="5">
        <v>153</v>
      </c>
      <c r="E11" s="5">
        <v>3025</v>
      </c>
      <c r="F11" s="5">
        <v>11</v>
      </c>
      <c r="G11" s="5">
        <v>5</v>
      </c>
      <c r="H11" s="5">
        <v>4</v>
      </c>
      <c r="I11" s="5">
        <v>0</v>
      </c>
      <c r="J11" s="5">
        <v>12</v>
      </c>
      <c r="K11" s="5">
        <v>38</v>
      </c>
      <c r="L11" s="5">
        <v>37</v>
      </c>
      <c r="M11" s="5">
        <v>103</v>
      </c>
      <c r="N11" s="6">
        <v>22</v>
      </c>
      <c r="O11" s="38">
        <f>IF(D11&gt;0, SUM((D11/E11)*90), 0)</f>
        <v>4.5520661157024795</v>
      </c>
      <c r="P11" s="38">
        <f>IF(N11&gt;0, SUM(D11/N11), 0)</f>
        <v>6.9545454545454541</v>
      </c>
      <c r="Q11" s="38">
        <f>IF(J11&gt;0, SUM((J11/E11)*90), 0)</f>
        <v>0.35702479338842974</v>
      </c>
      <c r="R11" s="38">
        <f>IF(N11&gt;0, SUM(K11/N11), 0)</f>
        <v>1.7272727272727273</v>
      </c>
      <c r="S11" s="38">
        <f>IF(K11&gt;0, SUM((K11/E11)*90), 0)</f>
        <v>1.1305785123966943</v>
      </c>
      <c r="T11" s="39">
        <f>IF(N11&gt;0, SUM(K11/N11), 0)</f>
        <v>1.7272727272727273</v>
      </c>
    </row>
    <row r="12" spans="1:20" x14ac:dyDescent="0.2">
      <c r="A12" s="17" t="s">
        <v>311</v>
      </c>
      <c r="B12" s="5" t="s">
        <v>194</v>
      </c>
      <c r="C12" s="5" t="s">
        <v>289</v>
      </c>
      <c r="D12" s="5">
        <v>152</v>
      </c>
      <c r="E12" s="5">
        <v>2057</v>
      </c>
      <c r="F12" s="5">
        <v>4</v>
      </c>
      <c r="G12" s="5">
        <v>11</v>
      </c>
      <c r="H12" s="5">
        <v>1</v>
      </c>
      <c r="I12" s="5">
        <v>0</v>
      </c>
      <c r="J12" s="5">
        <v>63</v>
      </c>
      <c r="K12" s="5">
        <v>72</v>
      </c>
      <c r="L12" s="5">
        <v>45</v>
      </c>
      <c r="M12" s="5">
        <v>126</v>
      </c>
      <c r="N12" s="6">
        <v>25</v>
      </c>
      <c r="O12" s="38">
        <f>IF(D12&gt;0, SUM((D12/E12)*90), 0)</f>
        <v>6.6504618376276126</v>
      </c>
      <c r="P12" s="38">
        <f>IF(N12&gt;0, SUM(D12/N12), 0)</f>
        <v>6.08</v>
      </c>
      <c r="Q12" s="38">
        <f>IF(J12&gt;0, SUM((J12/E12)*90), 0)</f>
        <v>2.756441419543024</v>
      </c>
      <c r="R12" s="38">
        <f>IF(N12&gt;0, SUM(K12/N12), 0)</f>
        <v>2.88</v>
      </c>
      <c r="S12" s="38">
        <f>IF(K12&gt;0, SUM((K12/E12)*90), 0)</f>
        <v>3.1502187651920277</v>
      </c>
      <c r="T12" s="39">
        <f>IF(N12&gt;0, SUM(K12/N12), 0)</f>
        <v>2.88</v>
      </c>
    </row>
    <row r="13" spans="1:20" x14ac:dyDescent="0.2">
      <c r="A13" s="17" t="s">
        <v>692</v>
      </c>
      <c r="B13" s="5" t="s">
        <v>693</v>
      </c>
      <c r="C13" s="5" t="s">
        <v>231</v>
      </c>
      <c r="D13" s="5">
        <v>149</v>
      </c>
      <c r="E13" s="5">
        <v>2606</v>
      </c>
      <c r="F13" s="5">
        <v>4</v>
      </c>
      <c r="G13" s="5">
        <v>6</v>
      </c>
      <c r="H13" s="5">
        <v>6</v>
      </c>
      <c r="I13" s="5">
        <v>0</v>
      </c>
      <c r="J13" s="5">
        <v>23</v>
      </c>
      <c r="K13" s="5">
        <v>61</v>
      </c>
      <c r="L13" s="5">
        <v>58</v>
      </c>
      <c r="M13" s="5">
        <v>227</v>
      </c>
      <c r="N13" s="6">
        <v>31</v>
      </c>
      <c r="O13" s="38">
        <f>IF(D13&gt;0, SUM((D13/E13)*90), 0)</f>
        <v>5.1458173445894095</v>
      </c>
      <c r="P13" s="38">
        <f>IF(N13&gt;0, SUM(D13/N13), 0)</f>
        <v>4.806451612903226</v>
      </c>
      <c r="Q13" s="38">
        <f>IF(J13&gt;0, SUM((J13/E13)*90), 0)</f>
        <v>0.79432079815809664</v>
      </c>
      <c r="R13" s="38">
        <f>IF(N13&gt;0, SUM(K13/N13), 0)</f>
        <v>1.967741935483871</v>
      </c>
      <c r="S13" s="38">
        <f>IF(K13&gt;0, SUM((K13/E13)*90), 0)</f>
        <v>2.1066768994627783</v>
      </c>
      <c r="T13" s="39">
        <f>IF(N13&gt;0, SUM(K13/N13), 0)</f>
        <v>1.967741935483871</v>
      </c>
    </row>
    <row r="14" spans="1:20" x14ac:dyDescent="0.2">
      <c r="A14" s="17" t="s">
        <v>33</v>
      </c>
      <c r="B14" s="5" t="s">
        <v>34</v>
      </c>
      <c r="C14" s="5" t="s">
        <v>6</v>
      </c>
      <c r="D14" s="5">
        <v>149</v>
      </c>
      <c r="E14" s="5">
        <v>2970</v>
      </c>
      <c r="F14" s="5">
        <v>6</v>
      </c>
      <c r="G14" s="5">
        <v>3</v>
      </c>
      <c r="H14" s="5">
        <v>2</v>
      </c>
      <c r="I14" s="5">
        <v>0</v>
      </c>
      <c r="J14" s="5">
        <v>1</v>
      </c>
      <c r="K14" s="5">
        <v>13</v>
      </c>
      <c r="L14" s="5">
        <v>199</v>
      </c>
      <c r="M14" s="5">
        <v>218</v>
      </c>
      <c r="N14" s="6">
        <v>33</v>
      </c>
      <c r="O14" s="38">
        <f>IF(D14&gt;0, SUM((D14/E14)*90), 0)</f>
        <v>4.5151515151515147</v>
      </c>
      <c r="P14" s="38">
        <f>IF(N14&gt;0, SUM(D14/N14), 0)</f>
        <v>4.5151515151515156</v>
      </c>
      <c r="Q14" s="38">
        <f>IF(J14&gt;0, SUM((J14/E14)*90), 0)</f>
        <v>3.0303030303030304E-2</v>
      </c>
      <c r="R14" s="38">
        <f>IF(N14&gt;0, SUM(K14/N14), 0)</f>
        <v>0.39393939393939392</v>
      </c>
      <c r="S14" s="38">
        <f>IF(K14&gt;0, SUM((K14/E14)*90), 0)</f>
        <v>0.39393939393939392</v>
      </c>
      <c r="T14" s="39">
        <f>IF(N14&gt;0, SUM(K14/N14), 0)</f>
        <v>0.39393939393939392</v>
      </c>
    </row>
    <row r="15" spans="1:20" x14ac:dyDescent="0.2">
      <c r="A15" s="17" t="s">
        <v>163</v>
      </c>
      <c r="B15" s="5" t="s">
        <v>164</v>
      </c>
      <c r="C15" s="5" t="s">
        <v>156</v>
      </c>
      <c r="D15" s="5">
        <v>147</v>
      </c>
      <c r="E15" s="5">
        <v>1901</v>
      </c>
      <c r="F15" s="5">
        <v>11</v>
      </c>
      <c r="G15" s="5">
        <v>7</v>
      </c>
      <c r="H15" s="5">
        <v>2</v>
      </c>
      <c r="I15" s="5">
        <v>0</v>
      </c>
      <c r="J15" s="5">
        <v>18</v>
      </c>
      <c r="K15" s="5">
        <v>33</v>
      </c>
      <c r="L15" s="5">
        <v>23</v>
      </c>
      <c r="M15" s="5">
        <v>82</v>
      </c>
      <c r="N15" s="6">
        <v>29</v>
      </c>
      <c r="O15" s="38">
        <f>IF(D15&gt;0, SUM((D15/E15)*90), 0)</f>
        <v>6.9594950026301943</v>
      </c>
      <c r="P15" s="38">
        <f>IF(N15&gt;0, SUM(D15/N15), 0)</f>
        <v>5.068965517241379</v>
      </c>
      <c r="Q15" s="38">
        <f>IF(J15&gt;0, SUM((J15/E15)*90), 0)</f>
        <v>0.85218306154655443</v>
      </c>
      <c r="R15" s="38">
        <f>IF(N15&gt;0, SUM(K15/N15), 0)</f>
        <v>1.1379310344827587</v>
      </c>
      <c r="S15" s="38">
        <f>IF(K15&gt;0, SUM((K15/E15)*90), 0)</f>
        <v>1.5623356128353498</v>
      </c>
      <c r="T15" s="39">
        <f>IF(N15&gt;0, SUM(K15/N15), 0)</f>
        <v>1.1379310344827587</v>
      </c>
    </row>
    <row r="16" spans="1:20" x14ac:dyDescent="0.2">
      <c r="A16" s="17" t="s">
        <v>726</v>
      </c>
      <c r="B16" s="5" t="s">
        <v>727</v>
      </c>
      <c r="C16" s="5" t="s">
        <v>231</v>
      </c>
      <c r="D16" s="5">
        <v>144</v>
      </c>
      <c r="E16" s="5">
        <v>2151</v>
      </c>
      <c r="F16" s="5">
        <v>5</v>
      </c>
      <c r="G16" s="5">
        <v>8</v>
      </c>
      <c r="H16" s="5">
        <v>3</v>
      </c>
      <c r="I16" s="5">
        <v>0</v>
      </c>
      <c r="J16" s="5">
        <v>70</v>
      </c>
      <c r="K16" s="5">
        <v>69</v>
      </c>
      <c r="L16" s="5">
        <v>34</v>
      </c>
      <c r="M16" s="5">
        <v>114</v>
      </c>
      <c r="N16" s="6">
        <v>25</v>
      </c>
      <c r="O16" s="38">
        <f>IF(D16&gt;0, SUM((D16/E16)*90), 0)</f>
        <v>6.02510460251046</v>
      </c>
      <c r="P16" s="38">
        <f>IF(N16&gt;0, SUM(D16/N16), 0)</f>
        <v>5.76</v>
      </c>
      <c r="Q16" s="38">
        <f>IF(J16&gt;0, SUM((J16/E16)*90), 0)</f>
        <v>2.9288702928870292</v>
      </c>
      <c r="R16" s="38">
        <f>IF(N16&gt;0, SUM(K16/N16), 0)</f>
        <v>2.76</v>
      </c>
      <c r="S16" s="38">
        <f>IF(K16&gt;0, SUM((K16/E16)*90), 0)</f>
        <v>2.8870292887029287</v>
      </c>
      <c r="T16" s="39">
        <f>IF(N16&gt;0, SUM(K16/N16), 0)</f>
        <v>2.76</v>
      </c>
    </row>
    <row r="17" spans="1:20" x14ac:dyDescent="0.2">
      <c r="A17" s="17" t="s">
        <v>136</v>
      </c>
      <c r="B17" s="5" t="s">
        <v>137</v>
      </c>
      <c r="C17" s="5" t="s">
        <v>59</v>
      </c>
      <c r="D17" s="5">
        <v>144</v>
      </c>
      <c r="E17" s="5">
        <v>2321</v>
      </c>
      <c r="F17" s="5">
        <v>5</v>
      </c>
      <c r="G17" s="5">
        <v>9</v>
      </c>
      <c r="H17" s="5">
        <v>2</v>
      </c>
      <c r="I17" s="5">
        <v>0</v>
      </c>
      <c r="J17" s="5">
        <v>40</v>
      </c>
      <c r="K17" s="5">
        <v>60</v>
      </c>
      <c r="L17" s="5">
        <v>32</v>
      </c>
      <c r="M17" s="5">
        <v>127</v>
      </c>
      <c r="N17" s="6">
        <v>30</v>
      </c>
      <c r="O17" s="38">
        <f>IF(D17&gt;0, SUM((D17/E17)*90), 0)</f>
        <v>5.5838000861697541</v>
      </c>
      <c r="P17" s="38">
        <f>IF(N17&gt;0, SUM(D17/N17), 0)</f>
        <v>4.8</v>
      </c>
      <c r="Q17" s="38">
        <f>IF(J17&gt;0, SUM((J17/E17)*90), 0)</f>
        <v>1.5510555794915983</v>
      </c>
      <c r="R17" s="38">
        <f>IF(N17&gt;0, SUM(K17/N17), 0)</f>
        <v>2</v>
      </c>
      <c r="S17" s="38">
        <f>IF(K17&gt;0, SUM((K17/E17)*90), 0)</f>
        <v>2.3265833692373978</v>
      </c>
      <c r="T17" s="39">
        <f>IF(N17&gt;0, SUM(K17/N17), 0)</f>
        <v>2</v>
      </c>
    </row>
    <row r="18" spans="1:20" x14ac:dyDescent="0.2">
      <c r="A18" s="17" t="s">
        <v>477</v>
      </c>
      <c r="B18" s="5" t="s">
        <v>478</v>
      </c>
      <c r="C18" s="5" t="s">
        <v>437</v>
      </c>
      <c r="D18" s="5">
        <v>144</v>
      </c>
      <c r="E18" s="5">
        <v>2829</v>
      </c>
      <c r="F18" s="5">
        <v>4</v>
      </c>
      <c r="G18" s="5">
        <v>9</v>
      </c>
      <c r="H18" s="5">
        <v>6</v>
      </c>
      <c r="I18" s="5">
        <v>0</v>
      </c>
      <c r="J18" s="5">
        <v>54</v>
      </c>
      <c r="K18" s="5">
        <v>58</v>
      </c>
      <c r="L18" s="5">
        <v>40</v>
      </c>
      <c r="M18" s="5">
        <v>144</v>
      </c>
      <c r="N18" s="6">
        <v>32</v>
      </c>
      <c r="O18" s="38">
        <f>IF(D18&gt;0, SUM((D18/E18)*90), 0)</f>
        <v>4.5811240721102866</v>
      </c>
      <c r="P18" s="38">
        <f>IF(N18&gt;0, SUM(D18/N18), 0)</f>
        <v>4.5</v>
      </c>
      <c r="Q18" s="38">
        <f>IF(J18&gt;0, SUM((J18/E18)*90), 0)</f>
        <v>1.7179215270413575</v>
      </c>
      <c r="R18" s="38">
        <f>IF(N18&gt;0, SUM(K18/N18), 0)</f>
        <v>1.8125</v>
      </c>
      <c r="S18" s="38">
        <f>IF(K18&gt;0, SUM((K18/E18)*90), 0)</f>
        <v>1.8451749734888654</v>
      </c>
      <c r="T18" s="39">
        <f>IF(N18&gt;0, SUM(K18/N18), 0)</f>
        <v>1.8125</v>
      </c>
    </row>
    <row r="19" spans="1:20" x14ac:dyDescent="0.2">
      <c r="A19" s="17" t="s">
        <v>92</v>
      </c>
      <c r="B19" s="5" t="s">
        <v>93</v>
      </c>
      <c r="C19" s="5" t="s">
        <v>94</v>
      </c>
      <c r="D19" s="5">
        <v>138</v>
      </c>
      <c r="E19" s="5">
        <v>2355</v>
      </c>
      <c r="F19" s="5">
        <v>0</v>
      </c>
      <c r="G19" s="5">
        <v>11</v>
      </c>
      <c r="H19" s="5">
        <v>5</v>
      </c>
      <c r="I19" s="5">
        <v>0</v>
      </c>
      <c r="J19" s="5">
        <v>47</v>
      </c>
      <c r="K19" s="5">
        <v>55</v>
      </c>
      <c r="L19" s="5">
        <v>43</v>
      </c>
      <c r="M19" s="5">
        <v>200</v>
      </c>
      <c r="N19" s="6">
        <v>32</v>
      </c>
      <c r="O19" s="38">
        <f>IF(D19&gt;0, SUM((D19/E19)*90), 0)</f>
        <v>5.2738853503184711</v>
      </c>
      <c r="P19" s="38">
        <f>IF(N19&gt;0, SUM(D19/N19), 0)</f>
        <v>4.3125</v>
      </c>
      <c r="Q19" s="38">
        <f>IF(J19&gt;0, SUM((J19/E19)*90), 0)</f>
        <v>1.7961783439490444</v>
      </c>
      <c r="R19" s="38">
        <f>IF(N19&gt;0, SUM(K19/N19), 0)</f>
        <v>1.71875</v>
      </c>
      <c r="S19" s="38">
        <f>IF(K19&gt;0, SUM((K19/E19)*90), 0)</f>
        <v>2.1019108280254777</v>
      </c>
      <c r="T19" s="39">
        <f>IF(N19&gt;0, SUM(K19/N19), 0)</f>
        <v>1.71875</v>
      </c>
    </row>
    <row r="20" spans="1:20" x14ac:dyDescent="0.2">
      <c r="A20" s="17" t="s">
        <v>196</v>
      </c>
      <c r="B20" s="5" t="s">
        <v>81</v>
      </c>
      <c r="C20" s="5" t="s">
        <v>156</v>
      </c>
      <c r="D20" s="5">
        <v>136</v>
      </c>
      <c r="E20" s="5">
        <v>2940</v>
      </c>
      <c r="F20" s="5">
        <v>0</v>
      </c>
      <c r="G20" s="5">
        <v>6</v>
      </c>
      <c r="H20" s="5">
        <v>7</v>
      </c>
      <c r="I20" s="5">
        <v>0</v>
      </c>
      <c r="J20" s="5">
        <v>2</v>
      </c>
      <c r="K20" s="5">
        <v>33</v>
      </c>
      <c r="L20" s="5">
        <v>124</v>
      </c>
      <c r="M20" s="5">
        <v>306</v>
      </c>
      <c r="N20" s="6">
        <v>33</v>
      </c>
      <c r="O20" s="38">
        <f>IF(D20&gt;0, SUM((D20/E20)*90), 0)</f>
        <v>4.1632653061224492</v>
      </c>
      <c r="P20" s="38">
        <f>IF(N20&gt;0, SUM(D20/N20), 0)</f>
        <v>4.1212121212121211</v>
      </c>
      <c r="Q20" s="38">
        <f>IF(J20&gt;0, SUM((J20/E20)*90), 0)</f>
        <v>6.1224489795918366E-2</v>
      </c>
      <c r="R20" s="38">
        <f>IF(N20&gt;0, SUM(K20/N20), 0)</f>
        <v>1</v>
      </c>
      <c r="S20" s="38">
        <f>IF(K20&gt;0, SUM((K20/E20)*90), 0)</f>
        <v>1.010204081632653</v>
      </c>
      <c r="T20" s="39">
        <f>IF(N20&gt;0, SUM(K20/N20), 0)</f>
        <v>1</v>
      </c>
    </row>
    <row r="21" spans="1:20" x14ac:dyDescent="0.2">
      <c r="A21" s="17" t="s">
        <v>401</v>
      </c>
      <c r="B21" s="5" t="s">
        <v>402</v>
      </c>
      <c r="C21" s="5" t="s">
        <v>372</v>
      </c>
      <c r="D21" s="5">
        <v>135</v>
      </c>
      <c r="E21" s="5">
        <v>2215</v>
      </c>
      <c r="F21" s="5">
        <v>3</v>
      </c>
      <c r="G21" s="5">
        <v>11</v>
      </c>
      <c r="H21" s="5">
        <v>6</v>
      </c>
      <c r="I21" s="5">
        <v>0</v>
      </c>
      <c r="J21" s="5">
        <v>8</v>
      </c>
      <c r="K21" s="5">
        <v>31</v>
      </c>
      <c r="L21" s="5">
        <v>78</v>
      </c>
      <c r="M21" s="5">
        <v>185</v>
      </c>
      <c r="N21" s="6">
        <v>28</v>
      </c>
      <c r="O21" s="38">
        <f>IF(D21&gt;0, SUM((D21/E21)*90), 0)</f>
        <v>5.4853273137697522</v>
      </c>
      <c r="P21" s="38">
        <f>IF(N21&gt;0, SUM(D21/N21), 0)</f>
        <v>4.8214285714285712</v>
      </c>
      <c r="Q21" s="38">
        <f>IF(J21&gt;0, SUM((J21/E21)*90), 0)</f>
        <v>0.32505643340857787</v>
      </c>
      <c r="R21" s="38">
        <f>IF(N21&gt;0, SUM(K21/N21), 0)</f>
        <v>1.1071428571428572</v>
      </c>
      <c r="S21" s="38">
        <f>IF(K21&gt;0, SUM((K21/E21)*90), 0)</f>
        <v>1.2595936794582394</v>
      </c>
      <c r="T21" s="39">
        <f>IF(N21&gt;0, SUM(K21/N21), 0)</f>
        <v>1.1071428571428572</v>
      </c>
    </row>
    <row r="22" spans="1:20" x14ac:dyDescent="0.2">
      <c r="A22" s="17" t="s">
        <v>511</v>
      </c>
      <c r="B22" s="5" t="s">
        <v>512</v>
      </c>
      <c r="C22" s="5" t="s">
        <v>13</v>
      </c>
      <c r="D22" s="5">
        <v>133</v>
      </c>
      <c r="E22" s="5">
        <v>1880</v>
      </c>
      <c r="F22" s="5">
        <v>2</v>
      </c>
      <c r="G22" s="5">
        <v>11</v>
      </c>
      <c r="H22" s="5">
        <v>0</v>
      </c>
      <c r="I22" s="5">
        <v>1</v>
      </c>
      <c r="J22" s="5">
        <v>52</v>
      </c>
      <c r="K22" s="5">
        <v>62</v>
      </c>
      <c r="L22" s="5">
        <v>9</v>
      </c>
      <c r="M22" s="5">
        <v>140</v>
      </c>
      <c r="N22" s="6">
        <v>26</v>
      </c>
      <c r="O22" s="38">
        <f>IF(D22&gt;0, SUM((D22/E22)*90), 0)</f>
        <v>6.3670212765957448</v>
      </c>
      <c r="P22" s="38">
        <f>IF(N22&gt;0, SUM(D22/N22), 0)</f>
        <v>5.115384615384615</v>
      </c>
      <c r="Q22" s="38">
        <f>IF(J22&gt;0, SUM((J22/E22)*90), 0)</f>
        <v>2.4893617021276593</v>
      </c>
      <c r="R22" s="38">
        <f>IF(N22&gt;0, SUM(K22/N22), 0)</f>
        <v>2.3846153846153846</v>
      </c>
      <c r="S22" s="38">
        <f>IF(K22&gt;0, SUM((K22/E22)*90), 0)</f>
        <v>2.9680851063829787</v>
      </c>
      <c r="T22" s="39">
        <f>IF(N22&gt;0, SUM(K22/N22), 0)</f>
        <v>2.3846153846153846</v>
      </c>
    </row>
    <row r="23" spans="1:20" x14ac:dyDescent="0.2">
      <c r="A23" s="17" t="s">
        <v>673</v>
      </c>
      <c r="B23" s="5" t="s">
        <v>19</v>
      </c>
      <c r="C23" s="5" t="s">
        <v>540</v>
      </c>
      <c r="D23" s="5">
        <v>132</v>
      </c>
      <c r="E23" s="5">
        <v>1917</v>
      </c>
      <c r="F23" s="5">
        <v>6</v>
      </c>
      <c r="G23" s="5">
        <v>5</v>
      </c>
      <c r="H23" s="5">
        <v>2</v>
      </c>
      <c r="I23" s="5">
        <v>0</v>
      </c>
      <c r="J23" s="5">
        <v>42</v>
      </c>
      <c r="K23" s="5">
        <v>44</v>
      </c>
      <c r="L23" s="5">
        <v>34</v>
      </c>
      <c r="M23" s="5">
        <v>172</v>
      </c>
      <c r="N23" s="6">
        <v>29</v>
      </c>
      <c r="O23" s="38">
        <f>IF(D23&gt;0, SUM((D23/E23)*90), 0)</f>
        <v>6.197183098591549</v>
      </c>
      <c r="P23" s="38">
        <f>IF(N23&gt;0, SUM(D23/N23), 0)</f>
        <v>4.5517241379310347</v>
      </c>
      <c r="Q23" s="38">
        <f>IF(J23&gt;0, SUM((J23/E23)*90), 0)</f>
        <v>1.971830985915493</v>
      </c>
      <c r="R23" s="38">
        <f>IF(N23&gt;0, SUM(K23/N23), 0)</f>
        <v>1.5172413793103448</v>
      </c>
      <c r="S23" s="38">
        <f>IF(K23&gt;0, SUM((K23/E23)*90), 0)</f>
        <v>2.0657276995305165</v>
      </c>
      <c r="T23" s="39">
        <f>IF(N23&gt;0, SUM(K23/N23), 0)</f>
        <v>1.5172413793103448</v>
      </c>
    </row>
    <row r="24" spans="1:20" x14ac:dyDescent="0.2">
      <c r="A24" s="17" t="s">
        <v>493</v>
      </c>
      <c r="B24" s="5" t="s">
        <v>494</v>
      </c>
      <c r="C24" s="5" t="s">
        <v>13</v>
      </c>
      <c r="D24" s="5">
        <v>129</v>
      </c>
      <c r="E24" s="5">
        <v>2788</v>
      </c>
      <c r="F24" s="5">
        <v>3</v>
      </c>
      <c r="G24" s="5">
        <v>2</v>
      </c>
      <c r="H24" s="5">
        <v>5</v>
      </c>
      <c r="I24" s="5">
        <v>1</v>
      </c>
      <c r="J24" s="5">
        <v>1</v>
      </c>
      <c r="K24" s="5">
        <v>16</v>
      </c>
      <c r="L24" s="5">
        <v>180</v>
      </c>
      <c r="M24" s="5">
        <v>267</v>
      </c>
      <c r="N24" s="6">
        <v>31</v>
      </c>
      <c r="O24" s="38">
        <f>IF(D24&gt;0, SUM((D24/E24)*90), 0)</f>
        <v>4.1642754662840744</v>
      </c>
      <c r="P24" s="38">
        <f>IF(N24&gt;0, SUM(D24/N24), 0)</f>
        <v>4.161290322580645</v>
      </c>
      <c r="Q24" s="38">
        <f>IF(J24&gt;0, SUM((J24/E24)*90), 0)</f>
        <v>3.2281205164992825E-2</v>
      </c>
      <c r="R24" s="38">
        <f>IF(N24&gt;0, SUM(K24/N24), 0)</f>
        <v>0.5161290322580645</v>
      </c>
      <c r="S24" s="38">
        <f>IF(K24&gt;0, SUM((K24/E24)*90), 0)</f>
        <v>0.5164992826398852</v>
      </c>
      <c r="T24" s="39">
        <f>IF(N24&gt;0, SUM(K24/N24), 0)</f>
        <v>0.5161290322580645</v>
      </c>
    </row>
    <row r="25" spans="1:20" x14ac:dyDescent="0.2">
      <c r="A25" s="17" t="s">
        <v>241</v>
      </c>
      <c r="B25" s="5" t="s">
        <v>242</v>
      </c>
      <c r="C25" s="5" t="s">
        <v>50</v>
      </c>
      <c r="D25" s="5">
        <v>128</v>
      </c>
      <c r="E25" s="5">
        <v>1507</v>
      </c>
      <c r="F25" s="5">
        <v>11</v>
      </c>
      <c r="G25" s="5">
        <v>4</v>
      </c>
      <c r="H25" s="5">
        <v>2</v>
      </c>
      <c r="I25" s="5">
        <v>0</v>
      </c>
      <c r="J25" s="5">
        <v>13</v>
      </c>
      <c r="K25" s="5">
        <v>27</v>
      </c>
      <c r="L25" s="5">
        <v>19</v>
      </c>
      <c r="M25" s="5">
        <v>79</v>
      </c>
      <c r="N25" s="6">
        <v>27</v>
      </c>
      <c r="O25" s="38">
        <f>IF(D25&gt;0, SUM((D25/E25)*90), 0)</f>
        <v>7.6443264764432648</v>
      </c>
      <c r="P25" s="38">
        <f>IF(N25&gt;0, SUM(D25/N25), 0)</f>
        <v>4.7407407407407405</v>
      </c>
      <c r="Q25" s="38">
        <f>IF(J25&gt;0, SUM((J25/E25)*90), 0)</f>
        <v>0.77637690776376911</v>
      </c>
      <c r="R25" s="38">
        <f>IF(N25&gt;0, SUM(K25/N25), 0)</f>
        <v>1</v>
      </c>
      <c r="S25" s="38">
        <f>IF(K25&gt;0, SUM((K25/E25)*90), 0)</f>
        <v>1.6124751161247513</v>
      </c>
      <c r="T25" s="39">
        <f>IF(N25&gt;0, SUM(K25/N25), 0)</f>
        <v>1</v>
      </c>
    </row>
    <row r="26" spans="1:20" x14ac:dyDescent="0.2">
      <c r="A26" s="17" t="s">
        <v>644</v>
      </c>
      <c r="B26" s="5" t="s">
        <v>645</v>
      </c>
      <c r="C26" s="5" t="s">
        <v>540</v>
      </c>
      <c r="D26" s="5">
        <v>128</v>
      </c>
      <c r="E26" s="5">
        <v>2950</v>
      </c>
      <c r="F26" s="5">
        <v>0</v>
      </c>
      <c r="G26" s="5">
        <v>2</v>
      </c>
      <c r="H26" s="5">
        <v>7</v>
      </c>
      <c r="I26" s="5">
        <v>0</v>
      </c>
      <c r="J26" s="5">
        <v>1</v>
      </c>
      <c r="K26" s="5">
        <v>25</v>
      </c>
      <c r="L26" s="5">
        <v>140</v>
      </c>
      <c r="M26" s="5">
        <v>343</v>
      </c>
      <c r="N26" s="6">
        <v>33</v>
      </c>
      <c r="O26" s="38">
        <f>IF(D26&gt;0, SUM((D26/E26)*90), 0)</f>
        <v>3.905084745762712</v>
      </c>
      <c r="P26" s="38">
        <f>IF(N26&gt;0, SUM(D26/N26), 0)</f>
        <v>3.8787878787878789</v>
      </c>
      <c r="Q26" s="38">
        <f>IF(J26&gt;0, SUM((J26/E26)*90), 0)</f>
        <v>3.0508474576271188E-2</v>
      </c>
      <c r="R26" s="38">
        <f>IF(N26&gt;0, SUM(K26/N26), 0)</f>
        <v>0.75757575757575757</v>
      </c>
      <c r="S26" s="38">
        <f>IF(K26&gt;0, SUM((K26/E26)*90), 0)</f>
        <v>0.76271186440677963</v>
      </c>
      <c r="T26" s="39">
        <f>IF(N26&gt;0, SUM(K26/N26), 0)</f>
        <v>0.75757575757575757</v>
      </c>
    </row>
    <row r="27" spans="1:20" x14ac:dyDescent="0.2">
      <c r="A27" s="17" t="s">
        <v>394</v>
      </c>
      <c r="B27" s="5" t="s">
        <v>394</v>
      </c>
      <c r="C27" s="5" t="s">
        <v>372</v>
      </c>
      <c r="D27" s="5">
        <v>128</v>
      </c>
      <c r="E27" s="5">
        <v>2755</v>
      </c>
      <c r="F27" s="5">
        <v>0</v>
      </c>
      <c r="G27" s="5">
        <v>4</v>
      </c>
      <c r="H27" s="5">
        <v>3</v>
      </c>
      <c r="I27" s="5">
        <v>0</v>
      </c>
      <c r="J27" s="5">
        <v>2</v>
      </c>
      <c r="K27" s="5">
        <v>27</v>
      </c>
      <c r="L27" s="5">
        <v>111</v>
      </c>
      <c r="M27" s="5">
        <v>267</v>
      </c>
      <c r="N27" s="6">
        <v>34</v>
      </c>
      <c r="O27" s="38">
        <f>IF(D27&gt;0, SUM((D27/E27)*90), 0)</f>
        <v>4.1814882032667873</v>
      </c>
      <c r="P27" s="38">
        <f>IF(N27&gt;0, SUM(D27/N27), 0)</f>
        <v>3.7647058823529411</v>
      </c>
      <c r="Q27" s="38">
        <f>IF(J27&gt;0, SUM((J27/E27)*90), 0)</f>
        <v>6.5335753176043551E-2</v>
      </c>
      <c r="R27" s="38">
        <f>IF(N27&gt;0, SUM(K27/N27), 0)</f>
        <v>0.79411764705882348</v>
      </c>
      <c r="S27" s="38">
        <f>IF(K27&gt;0, SUM((K27/E27)*90), 0)</f>
        <v>0.88203266787658807</v>
      </c>
      <c r="T27" s="39">
        <f>IF(N27&gt;0, SUM(K27/N27), 0)</f>
        <v>0.79411764705882348</v>
      </c>
    </row>
    <row r="28" spans="1:20" x14ac:dyDescent="0.2">
      <c r="A28" s="17" t="s">
        <v>226</v>
      </c>
      <c r="B28" s="5" t="s">
        <v>227</v>
      </c>
      <c r="C28" s="5" t="s">
        <v>50</v>
      </c>
      <c r="D28" s="5">
        <v>126</v>
      </c>
      <c r="E28" s="5">
        <v>2790</v>
      </c>
      <c r="F28" s="5">
        <v>4</v>
      </c>
      <c r="G28" s="5">
        <v>4</v>
      </c>
      <c r="H28" s="5">
        <v>11</v>
      </c>
      <c r="I28" s="5">
        <v>0</v>
      </c>
      <c r="J28" s="5">
        <v>1</v>
      </c>
      <c r="K28" s="5">
        <v>15</v>
      </c>
      <c r="L28" s="5">
        <v>86</v>
      </c>
      <c r="M28" s="5">
        <v>248</v>
      </c>
      <c r="N28" s="6">
        <v>31</v>
      </c>
      <c r="O28" s="38">
        <f>IF(D28&gt;0, SUM((D28/E28)*90), 0)</f>
        <v>4.064516129032258</v>
      </c>
      <c r="P28" s="38">
        <f>IF(N28&gt;0, SUM(D28/N28), 0)</f>
        <v>4.064516129032258</v>
      </c>
      <c r="Q28" s="38">
        <f>IF(J28&gt;0, SUM((J28/E28)*90), 0)</f>
        <v>3.2258064516129031E-2</v>
      </c>
      <c r="R28" s="38">
        <f>IF(N28&gt;0, SUM(K28/N28), 0)</f>
        <v>0.4838709677419355</v>
      </c>
      <c r="S28" s="38">
        <f>IF(K28&gt;0, SUM((K28/E28)*90), 0)</f>
        <v>0.4838709677419355</v>
      </c>
      <c r="T28" s="39">
        <f>IF(N28&gt;0, SUM(K28/N28), 0)</f>
        <v>0.4838709677419355</v>
      </c>
    </row>
    <row r="29" spans="1:20" x14ac:dyDescent="0.2">
      <c r="A29" s="17" t="s">
        <v>255</v>
      </c>
      <c r="B29" s="5" t="s">
        <v>218</v>
      </c>
      <c r="C29" s="5" t="s">
        <v>86</v>
      </c>
      <c r="D29" s="5">
        <v>125</v>
      </c>
      <c r="E29" s="5">
        <v>2281</v>
      </c>
      <c r="F29" s="5">
        <v>10</v>
      </c>
      <c r="G29" s="5">
        <v>4</v>
      </c>
      <c r="H29" s="5">
        <v>5</v>
      </c>
      <c r="I29" s="5">
        <v>0</v>
      </c>
      <c r="J29" s="5">
        <v>11</v>
      </c>
      <c r="K29" s="5">
        <v>19</v>
      </c>
      <c r="L29" s="5">
        <v>20</v>
      </c>
      <c r="M29" s="5">
        <v>106</v>
      </c>
      <c r="N29" s="6">
        <v>27</v>
      </c>
      <c r="O29" s="38">
        <f>IF(D29&gt;0, SUM((D29/E29)*90), 0)</f>
        <v>4.932047347654537</v>
      </c>
      <c r="P29" s="38">
        <f>IF(N29&gt;0, SUM(D29/N29), 0)</f>
        <v>4.6296296296296298</v>
      </c>
      <c r="Q29" s="38">
        <f>IF(J29&gt;0, SUM((J29/E29)*90), 0)</f>
        <v>0.43402016659359932</v>
      </c>
      <c r="R29" s="38">
        <f>IF(N29&gt;0, SUM(K29/N29), 0)</f>
        <v>0.70370370370370372</v>
      </c>
      <c r="S29" s="38">
        <f>IF(K29&gt;0, SUM((K29/E29)*90), 0)</f>
        <v>0.74967119684348971</v>
      </c>
      <c r="T29" s="39">
        <f>IF(N29&gt;0, SUM(K29/N29), 0)</f>
        <v>0.70370370370370372</v>
      </c>
    </row>
    <row r="30" spans="1:20" x14ac:dyDescent="0.2">
      <c r="A30" s="17" t="s">
        <v>637</v>
      </c>
      <c r="B30" s="5" t="s">
        <v>638</v>
      </c>
      <c r="C30" s="5" t="s">
        <v>594</v>
      </c>
      <c r="D30" s="5">
        <v>124</v>
      </c>
      <c r="E30" s="5">
        <v>2458</v>
      </c>
      <c r="F30" s="5">
        <v>1</v>
      </c>
      <c r="G30" s="5">
        <v>8</v>
      </c>
      <c r="H30" s="5">
        <v>3</v>
      </c>
      <c r="I30" s="5">
        <v>1</v>
      </c>
      <c r="J30" s="5">
        <v>69</v>
      </c>
      <c r="K30" s="5">
        <v>61</v>
      </c>
      <c r="L30" s="5">
        <v>33</v>
      </c>
      <c r="M30" s="5">
        <v>140</v>
      </c>
      <c r="N30" s="6">
        <v>31</v>
      </c>
      <c r="O30" s="38">
        <f>IF(D30&gt;0, SUM((D30/E30)*90), 0)</f>
        <v>4.5402766476810417</v>
      </c>
      <c r="P30" s="38">
        <f>IF(N30&gt;0, SUM(D30/N30), 0)</f>
        <v>4</v>
      </c>
      <c r="Q30" s="38">
        <f>IF(J30&gt;0, SUM((J30/E30)*90), 0)</f>
        <v>2.5264442636289668</v>
      </c>
      <c r="R30" s="38">
        <f>IF(N30&gt;0, SUM(K30/N30), 0)</f>
        <v>1.967741935483871</v>
      </c>
      <c r="S30" s="38">
        <f>IF(K30&gt;0, SUM((K30/E30)*90), 0)</f>
        <v>2.2335231895850285</v>
      </c>
      <c r="T30" s="39">
        <f>IF(N30&gt;0, SUM(K30/N30), 0)</f>
        <v>1.967741935483871</v>
      </c>
    </row>
    <row r="31" spans="1:20" x14ac:dyDescent="0.2">
      <c r="A31" s="17" t="s">
        <v>464</v>
      </c>
      <c r="B31" s="5" t="s">
        <v>465</v>
      </c>
      <c r="C31" s="5" t="s">
        <v>437</v>
      </c>
      <c r="D31" s="5">
        <v>124</v>
      </c>
      <c r="E31" s="5">
        <v>2658</v>
      </c>
      <c r="F31" s="5">
        <v>3</v>
      </c>
      <c r="G31" s="5">
        <v>3</v>
      </c>
      <c r="H31" s="5">
        <v>2</v>
      </c>
      <c r="I31" s="5">
        <v>0</v>
      </c>
      <c r="J31" s="5">
        <v>3</v>
      </c>
      <c r="K31" s="5">
        <v>18</v>
      </c>
      <c r="L31" s="5">
        <v>86</v>
      </c>
      <c r="M31" s="5">
        <v>285</v>
      </c>
      <c r="N31" s="6">
        <v>31</v>
      </c>
      <c r="O31" s="38">
        <f>IF(D31&gt;0, SUM((D31/E31)*90), 0)</f>
        <v>4.1986455981941306</v>
      </c>
      <c r="P31" s="38">
        <f>IF(N31&gt;0, SUM(D31/N31), 0)</f>
        <v>4</v>
      </c>
      <c r="Q31" s="38">
        <f>IF(J31&gt;0, SUM((J31/E31)*90), 0)</f>
        <v>0.10158013544018057</v>
      </c>
      <c r="R31" s="38">
        <f>IF(N31&gt;0, SUM(K31/N31), 0)</f>
        <v>0.58064516129032262</v>
      </c>
      <c r="S31" s="38">
        <f>IF(K31&gt;0, SUM((K31/E31)*90), 0)</f>
        <v>0.60948081264108356</v>
      </c>
      <c r="T31" s="39">
        <f>IF(N31&gt;0, SUM(K31/N31), 0)</f>
        <v>0.58064516129032262</v>
      </c>
    </row>
    <row r="32" spans="1:20" x14ac:dyDescent="0.2">
      <c r="A32" s="17" t="s">
        <v>213</v>
      </c>
      <c r="B32" s="5" t="s">
        <v>123</v>
      </c>
      <c r="C32" s="5" t="s">
        <v>50</v>
      </c>
      <c r="D32" s="5">
        <v>124</v>
      </c>
      <c r="E32" s="5">
        <v>2698</v>
      </c>
      <c r="F32" s="5">
        <v>2</v>
      </c>
      <c r="G32" s="5">
        <v>5</v>
      </c>
      <c r="H32" s="5">
        <v>3</v>
      </c>
      <c r="I32" s="5">
        <v>0</v>
      </c>
      <c r="J32" s="5">
        <v>9</v>
      </c>
      <c r="K32" s="5">
        <v>27</v>
      </c>
      <c r="L32" s="5">
        <v>72</v>
      </c>
      <c r="M32" s="5">
        <v>168</v>
      </c>
      <c r="N32" s="6">
        <v>32</v>
      </c>
      <c r="O32" s="38">
        <f>IF(D32&gt;0, SUM((D32/E32)*90), 0)</f>
        <v>4.1363973313565605</v>
      </c>
      <c r="P32" s="38">
        <f>IF(N32&gt;0, SUM(D32/N32), 0)</f>
        <v>3.875</v>
      </c>
      <c r="Q32" s="38">
        <f>IF(J32&gt;0, SUM((J32/E32)*90), 0)</f>
        <v>0.30022238695329873</v>
      </c>
      <c r="R32" s="38">
        <f>IF(N32&gt;0, SUM(K32/N32), 0)</f>
        <v>0.84375</v>
      </c>
      <c r="S32" s="38">
        <f>IF(K32&gt;0, SUM((K32/E32)*90), 0)</f>
        <v>0.90066716085989618</v>
      </c>
      <c r="T32" s="39">
        <f>IF(N32&gt;0, SUM(K32/N32), 0)</f>
        <v>0.84375</v>
      </c>
    </row>
    <row r="33" spans="1:20" x14ac:dyDescent="0.2">
      <c r="A33" s="17" t="s">
        <v>383</v>
      </c>
      <c r="B33" s="5" t="s">
        <v>384</v>
      </c>
      <c r="C33" s="5" t="s">
        <v>372</v>
      </c>
      <c r="D33" s="5">
        <v>123</v>
      </c>
      <c r="E33" s="5">
        <v>1892</v>
      </c>
      <c r="F33" s="5">
        <v>5</v>
      </c>
      <c r="G33" s="5">
        <v>7</v>
      </c>
      <c r="H33" s="5">
        <v>2</v>
      </c>
      <c r="I33" s="5">
        <v>0</v>
      </c>
      <c r="J33" s="5">
        <v>44</v>
      </c>
      <c r="K33" s="5">
        <v>52</v>
      </c>
      <c r="L33" s="5">
        <v>39</v>
      </c>
      <c r="M33" s="5">
        <v>107</v>
      </c>
      <c r="N33" s="6">
        <v>30</v>
      </c>
      <c r="O33" s="38">
        <f>IF(D33&gt;0, SUM((D33/E33)*90), 0)</f>
        <v>5.8509513742071881</v>
      </c>
      <c r="P33" s="38">
        <f>IF(N33&gt;0, SUM(D33/N33), 0)</f>
        <v>4.0999999999999996</v>
      </c>
      <c r="Q33" s="38">
        <f>IF(J33&gt;0, SUM((J33/E33)*90), 0)</f>
        <v>2.0930232558139537</v>
      </c>
      <c r="R33" s="38">
        <f>IF(N33&gt;0, SUM(K33/N33), 0)</f>
        <v>1.7333333333333334</v>
      </c>
      <c r="S33" s="38">
        <f>IF(K33&gt;0, SUM((K33/E33)*90), 0)</f>
        <v>2.4735729386892178</v>
      </c>
      <c r="T33" s="39">
        <f>IF(N33&gt;0, SUM(K33/N33), 0)</f>
        <v>1.7333333333333334</v>
      </c>
    </row>
    <row r="34" spans="1:20" x14ac:dyDescent="0.2">
      <c r="A34" s="17" t="s">
        <v>528</v>
      </c>
      <c r="B34" s="5" t="s">
        <v>422</v>
      </c>
      <c r="C34" s="5" t="s">
        <v>527</v>
      </c>
      <c r="D34" s="5">
        <v>123</v>
      </c>
      <c r="E34" s="5">
        <v>2742</v>
      </c>
      <c r="F34" s="5">
        <v>2</v>
      </c>
      <c r="G34" s="5">
        <v>5</v>
      </c>
      <c r="H34" s="5">
        <v>8</v>
      </c>
      <c r="I34" s="5">
        <v>0</v>
      </c>
      <c r="J34" s="5">
        <v>3</v>
      </c>
      <c r="K34" s="5">
        <v>28</v>
      </c>
      <c r="L34" s="5">
        <v>128</v>
      </c>
      <c r="M34" s="5">
        <v>249</v>
      </c>
      <c r="N34" s="6">
        <v>31</v>
      </c>
      <c r="O34" s="38">
        <f>IF(D34&gt;0, SUM((D34/E34)*90), 0)</f>
        <v>4.0371991247264774</v>
      </c>
      <c r="P34" s="38">
        <f>IF(N34&gt;0, SUM(D34/N34), 0)</f>
        <v>3.967741935483871</v>
      </c>
      <c r="Q34" s="38">
        <f>IF(J34&gt;0, SUM((J34/E34)*90), 0)</f>
        <v>9.8468271334792121E-2</v>
      </c>
      <c r="R34" s="38">
        <f>IF(N34&gt;0, SUM(K34/N34), 0)</f>
        <v>0.90322580645161288</v>
      </c>
      <c r="S34" s="38">
        <f>IF(K34&gt;0, SUM((K34/E34)*90), 0)</f>
        <v>0.91903719912472659</v>
      </c>
      <c r="T34" s="39">
        <f>IF(N34&gt;0, SUM(K34/N34), 0)</f>
        <v>0.90322580645161288</v>
      </c>
    </row>
    <row r="35" spans="1:20" x14ac:dyDescent="0.2">
      <c r="A35" s="17" t="s">
        <v>800</v>
      </c>
      <c r="B35" s="5" t="s">
        <v>801</v>
      </c>
      <c r="C35" s="5" t="s">
        <v>372</v>
      </c>
      <c r="D35" s="5">
        <v>123</v>
      </c>
      <c r="E35" s="5">
        <v>2191</v>
      </c>
      <c r="F35" s="5">
        <v>5</v>
      </c>
      <c r="G35" s="5">
        <v>4</v>
      </c>
      <c r="H35" s="5">
        <v>3</v>
      </c>
      <c r="I35" s="5">
        <v>0</v>
      </c>
      <c r="J35" s="5">
        <v>8</v>
      </c>
      <c r="K35" s="5">
        <v>36</v>
      </c>
      <c r="L35" s="5">
        <v>56</v>
      </c>
      <c r="M35" s="5">
        <v>135</v>
      </c>
      <c r="N35" s="6">
        <v>34</v>
      </c>
      <c r="O35" s="38">
        <f>IF(D35&gt;0, SUM((D35/E35)*90), 0)</f>
        <v>5.0524874486535829</v>
      </c>
      <c r="P35" s="38">
        <f>IF(N35&gt;0, SUM(D35/N35), 0)</f>
        <v>3.6176470588235294</v>
      </c>
      <c r="Q35" s="38">
        <f>IF(J35&gt;0, SUM((J35/E35)*90), 0)</f>
        <v>0.32861706983112732</v>
      </c>
      <c r="R35" s="38">
        <f>IF(N35&gt;0, SUM(K35/N35), 0)</f>
        <v>1.0588235294117647</v>
      </c>
      <c r="S35" s="38">
        <f>IF(K35&gt;0, SUM((K35/E35)*90), 0)</f>
        <v>1.478776814240073</v>
      </c>
      <c r="T35" s="39">
        <f>IF(N35&gt;0, SUM(K35/N35), 0)</f>
        <v>1.0588235294117647</v>
      </c>
    </row>
    <row r="36" spans="1:20" x14ac:dyDescent="0.2">
      <c r="A36" s="17" t="s">
        <v>591</v>
      </c>
      <c r="B36" s="5" t="s">
        <v>592</v>
      </c>
      <c r="C36" s="5" t="s">
        <v>568</v>
      </c>
      <c r="D36" s="5">
        <v>122</v>
      </c>
      <c r="E36" s="5">
        <v>1979</v>
      </c>
      <c r="F36" s="5">
        <v>6</v>
      </c>
      <c r="G36" s="5">
        <v>7</v>
      </c>
      <c r="H36" s="5">
        <v>4</v>
      </c>
      <c r="I36" s="5">
        <v>1</v>
      </c>
      <c r="J36" s="5">
        <v>21</v>
      </c>
      <c r="K36" s="5">
        <v>36</v>
      </c>
      <c r="L36" s="5">
        <v>63</v>
      </c>
      <c r="M36" s="5">
        <v>128</v>
      </c>
      <c r="N36" s="6">
        <v>31</v>
      </c>
      <c r="O36" s="38">
        <f>IF(D36&gt;0, SUM((D36/E36)*90), 0)</f>
        <v>5.5482566953006573</v>
      </c>
      <c r="P36" s="38">
        <f>IF(N36&gt;0, SUM(D36/N36), 0)</f>
        <v>3.935483870967742</v>
      </c>
      <c r="Q36" s="38">
        <f>IF(J36&gt;0, SUM((J36/E36)*90), 0)</f>
        <v>0.9550277918140474</v>
      </c>
      <c r="R36" s="38">
        <f>IF(N36&gt;0, SUM(K36/N36), 0)</f>
        <v>1.1612903225806452</v>
      </c>
      <c r="S36" s="38">
        <f>IF(K36&gt;0, SUM((K36/E36)*90), 0)</f>
        <v>1.637190500252653</v>
      </c>
      <c r="T36" s="39">
        <f>IF(N36&gt;0, SUM(K36/N36), 0)</f>
        <v>1.1612903225806452</v>
      </c>
    </row>
    <row r="37" spans="1:20" x14ac:dyDescent="0.2">
      <c r="A37" s="17" t="s">
        <v>319</v>
      </c>
      <c r="B37" s="5" t="s">
        <v>61</v>
      </c>
      <c r="C37" s="5" t="s">
        <v>437</v>
      </c>
      <c r="D37" s="5">
        <v>122</v>
      </c>
      <c r="E37" s="5">
        <v>2635</v>
      </c>
      <c r="F37" s="5">
        <v>2</v>
      </c>
      <c r="G37" s="5">
        <v>9</v>
      </c>
      <c r="H37" s="5">
        <v>3</v>
      </c>
      <c r="I37" s="5">
        <v>0</v>
      </c>
      <c r="J37" s="5">
        <v>14</v>
      </c>
      <c r="K37" s="5">
        <v>27</v>
      </c>
      <c r="L37" s="5">
        <v>57</v>
      </c>
      <c r="M37" s="5">
        <v>170</v>
      </c>
      <c r="N37" s="6">
        <v>34</v>
      </c>
      <c r="O37" s="38">
        <f>IF(D37&gt;0, SUM((D37/E37)*90), 0)</f>
        <v>4.1669829222011385</v>
      </c>
      <c r="P37" s="38">
        <f>IF(N37&gt;0, SUM(D37/N37), 0)</f>
        <v>3.5882352941176472</v>
      </c>
      <c r="Q37" s="38">
        <f>IF(J37&gt;0, SUM((J37/E37)*90), 0)</f>
        <v>0.4781783681214421</v>
      </c>
      <c r="R37" s="38">
        <f>IF(N37&gt;0, SUM(K37/N37), 0)</f>
        <v>0.79411764705882348</v>
      </c>
      <c r="S37" s="38">
        <f>IF(K37&gt;0, SUM((K37/E37)*90), 0)</f>
        <v>0.92220113851992402</v>
      </c>
      <c r="T37" s="39">
        <f>IF(N37&gt;0, SUM(K37/N37), 0)</f>
        <v>0.79411764705882348</v>
      </c>
    </row>
    <row r="38" spans="1:20" x14ac:dyDescent="0.2">
      <c r="A38" s="17" t="s">
        <v>43</v>
      </c>
      <c r="B38" s="5" t="s">
        <v>52</v>
      </c>
      <c r="C38" s="5" t="s">
        <v>540</v>
      </c>
      <c r="D38" s="5">
        <v>120</v>
      </c>
      <c r="E38" s="5">
        <v>2236</v>
      </c>
      <c r="F38" s="5">
        <v>3</v>
      </c>
      <c r="G38" s="5">
        <v>7</v>
      </c>
      <c r="H38" s="5">
        <v>8</v>
      </c>
      <c r="I38" s="5">
        <v>0</v>
      </c>
      <c r="J38" s="5">
        <v>45</v>
      </c>
      <c r="K38" s="5">
        <v>44</v>
      </c>
      <c r="L38" s="5">
        <v>60</v>
      </c>
      <c r="M38" s="5">
        <v>147</v>
      </c>
      <c r="N38" s="6">
        <v>28</v>
      </c>
      <c r="O38" s="38">
        <f>IF(D38&gt;0, SUM((D38/E38)*90), 0)</f>
        <v>4.8300536672629697</v>
      </c>
      <c r="P38" s="38">
        <f>IF(N38&gt;0, SUM(D38/N38), 0)</f>
        <v>4.2857142857142856</v>
      </c>
      <c r="Q38" s="38">
        <f>IF(J38&gt;0, SUM((J38/E38)*90), 0)</f>
        <v>1.8112701252236136</v>
      </c>
      <c r="R38" s="38">
        <f>IF(N38&gt;0, SUM(K38/N38), 0)</f>
        <v>1.5714285714285714</v>
      </c>
      <c r="S38" s="38">
        <f>IF(K38&gt;0, SUM((K38/E38)*90), 0)</f>
        <v>1.7710196779964222</v>
      </c>
      <c r="T38" s="39">
        <f>IF(N38&gt;0, SUM(K38/N38), 0)</f>
        <v>1.5714285714285714</v>
      </c>
    </row>
    <row r="39" spans="1:20" x14ac:dyDescent="0.2">
      <c r="A39" s="17" t="s">
        <v>572</v>
      </c>
      <c r="B39" s="5" t="s">
        <v>46</v>
      </c>
      <c r="C39" s="5" t="s">
        <v>568</v>
      </c>
      <c r="D39" s="5">
        <v>120</v>
      </c>
      <c r="E39" s="5">
        <v>2520</v>
      </c>
      <c r="F39" s="5">
        <v>3</v>
      </c>
      <c r="G39" s="5">
        <v>3</v>
      </c>
      <c r="H39" s="5">
        <v>4</v>
      </c>
      <c r="I39" s="5">
        <v>0</v>
      </c>
      <c r="J39" s="5">
        <v>4</v>
      </c>
      <c r="K39" s="5">
        <v>28</v>
      </c>
      <c r="L39" s="5">
        <v>127</v>
      </c>
      <c r="M39" s="5">
        <v>215</v>
      </c>
      <c r="N39" s="6">
        <v>28</v>
      </c>
      <c r="O39" s="38">
        <f>IF(D39&gt;0, SUM((D39/E39)*90), 0)</f>
        <v>4.2857142857142856</v>
      </c>
      <c r="P39" s="38">
        <f>IF(N39&gt;0, SUM(D39/N39), 0)</f>
        <v>4.2857142857142856</v>
      </c>
      <c r="Q39" s="38">
        <f>IF(J39&gt;0, SUM((J39/E39)*90), 0)</f>
        <v>0.14285714285714285</v>
      </c>
      <c r="R39" s="38">
        <f>IF(N39&gt;0, SUM(K39/N39), 0)</f>
        <v>1</v>
      </c>
      <c r="S39" s="38">
        <f>IF(K39&gt;0, SUM((K39/E39)*90), 0)</f>
        <v>1</v>
      </c>
      <c r="T39" s="39">
        <f>IF(N39&gt;0, SUM(K39/N39), 0)</f>
        <v>1</v>
      </c>
    </row>
    <row r="40" spans="1:20" x14ac:dyDescent="0.2">
      <c r="A40" s="17" t="s">
        <v>49</v>
      </c>
      <c r="B40" s="5" t="s">
        <v>48</v>
      </c>
      <c r="C40" s="5" t="s">
        <v>50</v>
      </c>
      <c r="D40" s="5">
        <v>115</v>
      </c>
      <c r="E40" s="5">
        <v>1747</v>
      </c>
      <c r="F40" s="5">
        <v>6</v>
      </c>
      <c r="G40" s="5">
        <v>6</v>
      </c>
      <c r="H40" s="5">
        <v>0</v>
      </c>
      <c r="I40" s="5">
        <v>0</v>
      </c>
      <c r="J40" s="5">
        <v>9</v>
      </c>
      <c r="K40" s="5">
        <v>21</v>
      </c>
      <c r="L40" s="5">
        <v>41</v>
      </c>
      <c r="M40" s="5">
        <v>109</v>
      </c>
      <c r="N40" s="6">
        <v>23</v>
      </c>
      <c r="O40" s="38">
        <f>IF(D40&gt;0, SUM((D40/E40)*90), 0)</f>
        <v>5.9244419004006872</v>
      </c>
      <c r="P40" s="38">
        <f>IF(N40&gt;0, SUM(D40/N40), 0)</f>
        <v>5</v>
      </c>
      <c r="Q40" s="38">
        <f>IF(J40&gt;0, SUM((J40/E40)*90), 0)</f>
        <v>0.46365197481396681</v>
      </c>
      <c r="R40" s="38">
        <f>IF(N40&gt;0, SUM(K40/N40), 0)</f>
        <v>0.91304347826086951</v>
      </c>
      <c r="S40" s="38">
        <f>IF(K40&gt;0, SUM((K40/E40)*90), 0)</f>
        <v>1.0818546078992559</v>
      </c>
      <c r="T40" s="39">
        <f>IF(N40&gt;0, SUM(K40/N40), 0)</f>
        <v>0.91304347826086951</v>
      </c>
    </row>
    <row r="41" spans="1:20" x14ac:dyDescent="0.2">
      <c r="A41" s="20" t="s">
        <v>25</v>
      </c>
      <c r="B41" s="5" t="s">
        <v>198</v>
      </c>
      <c r="C41" s="5" t="s">
        <v>527</v>
      </c>
      <c r="D41" s="5">
        <v>114</v>
      </c>
      <c r="E41" s="5">
        <v>2524</v>
      </c>
      <c r="F41" s="5">
        <v>6</v>
      </c>
      <c r="G41" s="5">
        <v>2</v>
      </c>
      <c r="H41" s="5">
        <v>4</v>
      </c>
      <c r="I41" s="5">
        <v>0</v>
      </c>
      <c r="J41" s="5">
        <v>3</v>
      </c>
      <c r="K41" s="5">
        <v>20</v>
      </c>
      <c r="L41" s="5">
        <v>95</v>
      </c>
      <c r="M41" s="5">
        <v>172</v>
      </c>
      <c r="N41" s="6">
        <v>29</v>
      </c>
      <c r="O41" s="38">
        <f>IF(D41&gt;0, SUM((D41/E41)*90), 0)</f>
        <v>4.0649762282091917</v>
      </c>
      <c r="P41" s="38">
        <f>IF(N41&gt;0, SUM(D41/N41), 0)</f>
        <v>3.9310344827586206</v>
      </c>
      <c r="Q41" s="38">
        <f>IF(J41&gt;0, SUM((J41/E41)*90), 0)</f>
        <v>0.10697305863708399</v>
      </c>
      <c r="R41" s="38">
        <f>IF(N41&gt;0, SUM(K41/N41), 0)</f>
        <v>0.68965517241379315</v>
      </c>
      <c r="S41" s="38">
        <f>IF(K41&gt;0, SUM((K41/E41)*90), 0)</f>
        <v>0.71315372424722667</v>
      </c>
      <c r="T41" s="39">
        <f>IF(N41&gt;0, SUM(K41/N41), 0)</f>
        <v>0.68965517241379315</v>
      </c>
    </row>
    <row r="42" spans="1:20" x14ac:dyDescent="0.2">
      <c r="A42" s="17" t="s">
        <v>543</v>
      </c>
      <c r="B42" s="5" t="s">
        <v>544</v>
      </c>
      <c r="C42" s="5" t="s">
        <v>527</v>
      </c>
      <c r="D42" s="5">
        <v>114</v>
      </c>
      <c r="E42" s="5">
        <v>2677</v>
      </c>
      <c r="F42" s="5">
        <v>1</v>
      </c>
      <c r="G42" s="5">
        <v>7</v>
      </c>
      <c r="H42" s="5">
        <v>0</v>
      </c>
      <c r="I42" s="5">
        <v>0</v>
      </c>
      <c r="J42" s="5">
        <v>4</v>
      </c>
      <c r="K42" s="5">
        <v>55</v>
      </c>
      <c r="L42" s="5">
        <v>21</v>
      </c>
      <c r="M42" s="5">
        <v>152</v>
      </c>
      <c r="N42" s="6">
        <v>32</v>
      </c>
      <c r="O42" s="38">
        <f>IF(D42&gt;0, SUM((D42/E42)*90), 0)</f>
        <v>3.8326484871124396</v>
      </c>
      <c r="P42" s="38">
        <f>IF(N42&gt;0, SUM(D42/N42), 0)</f>
        <v>3.5625</v>
      </c>
      <c r="Q42" s="38">
        <f>IF(J42&gt;0, SUM((J42/E42)*90), 0)</f>
        <v>0.13447889428464699</v>
      </c>
      <c r="R42" s="38">
        <f>IF(N42&gt;0, SUM(K42/N42), 0)</f>
        <v>1.71875</v>
      </c>
      <c r="S42" s="38">
        <f>IF(K42&gt;0, SUM((K42/E42)*90), 0)</f>
        <v>1.8490847964138963</v>
      </c>
      <c r="T42" s="39">
        <f>IF(N42&gt;0, SUM(K42/N42), 0)</f>
        <v>1.71875</v>
      </c>
    </row>
    <row r="43" spans="1:20" x14ac:dyDescent="0.2">
      <c r="A43" s="17" t="s">
        <v>398</v>
      </c>
      <c r="B43" s="5" t="s">
        <v>434</v>
      </c>
      <c r="C43" s="5" t="s">
        <v>135</v>
      </c>
      <c r="D43" s="5">
        <v>112</v>
      </c>
      <c r="E43" s="5">
        <v>1959</v>
      </c>
      <c r="F43" s="5">
        <v>5</v>
      </c>
      <c r="G43" s="5">
        <v>5</v>
      </c>
      <c r="H43" s="5">
        <v>3</v>
      </c>
      <c r="I43" s="5">
        <v>0</v>
      </c>
      <c r="J43" s="5">
        <v>40</v>
      </c>
      <c r="K43" s="5">
        <v>44</v>
      </c>
      <c r="L43" s="5">
        <v>25</v>
      </c>
      <c r="M43" s="5">
        <v>110</v>
      </c>
      <c r="N43" s="6">
        <v>27</v>
      </c>
      <c r="O43" s="38">
        <f>IF(D43&gt;0, SUM((D43/E43)*90), 0)</f>
        <v>5.1454823889739663</v>
      </c>
      <c r="P43" s="38">
        <f>IF(N43&gt;0, SUM(D43/N43), 0)</f>
        <v>4.1481481481481479</v>
      </c>
      <c r="Q43" s="38">
        <f>IF(J43&gt;0, SUM((J43/E43)*90), 0)</f>
        <v>1.8376722817764164</v>
      </c>
      <c r="R43" s="38">
        <f>IF(N43&gt;0, SUM(K43/N43), 0)</f>
        <v>1.6296296296296295</v>
      </c>
      <c r="S43" s="38">
        <f>IF(K43&gt;0, SUM((K43/E43)*90), 0)</f>
        <v>2.0214395099540581</v>
      </c>
      <c r="T43" s="39">
        <f>IF(N43&gt;0, SUM(K43/N43), 0)</f>
        <v>1.6296296296296295</v>
      </c>
    </row>
    <row r="44" spans="1:20" x14ac:dyDescent="0.2">
      <c r="A44" s="20" t="s">
        <v>667</v>
      </c>
      <c r="B44" s="7" t="s">
        <v>337</v>
      </c>
      <c r="C44" s="5" t="s">
        <v>17</v>
      </c>
      <c r="D44" s="5">
        <v>111</v>
      </c>
      <c r="E44" s="5">
        <v>2446</v>
      </c>
      <c r="F44" s="5">
        <v>3</v>
      </c>
      <c r="G44" s="5">
        <v>6</v>
      </c>
      <c r="H44" s="5">
        <v>5</v>
      </c>
      <c r="I44" s="5">
        <v>0</v>
      </c>
      <c r="J44" s="5">
        <v>13</v>
      </c>
      <c r="K44" s="5">
        <v>35</v>
      </c>
      <c r="L44" s="5">
        <v>50</v>
      </c>
      <c r="M44" s="5">
        <v>135</v>
      </c>
      <c r="N44" s="6">
        <v>31</v>
      </c>
      <c r="O44" s="38">
        <f>IF(D44&gt;0, SUM((D44/E44)*90), 0)</f>
        <v>4.0842191332788227</v>
      </c>
      <c r="P44" s="38">
        <f>IF(N44&gt;0, SUM(D44/N44), 0)</f>
        <v>3.5806451612903225</v>
      </c>
      <c r="Q44" s="38">
        <f>IF(J44&gt;0, SUM((J44/E44)*90), 0)</f>
        <v>0.47833197056418642</v>
      </c>
      <c r="R44" s="38">
        <f>IF(N44&gt;0, SUM(K44/N44), 0)</f>
        <v>1.1290322580645162</v>
      </c>
      <c r="S44" s="38">
        <f>IF(K44&gt;0, SUM((K44/E44)*90), 0)</f>
        <v>1.2878168438266557</v>
      </c>
      <c r="T44" s="39">
        <f>IF(N44&gt;0, SUM(K44/N44), 0)</f>
        <v>1.1290322580645162</v>
      </c>
    </row>
    <row r="45" spans="1:20" x14ac:dyDescent="0.2">
      <c r="A45" s="17" t="s">
        <v>282</v>
      </c>
      <c r="B45" s="5" t="s">
        <v>283</v>
      </c>
      <c r="C45" s="5" t="s">
        <v>86</v>
      </c>
      <c r="D45" s="5">
        <v>111</v>
      </c>
      <c r="E45" s="5">
        <v>2477</v>
      </c>
      <c r="F45" s="5">
        <v>4</v>
      </c>
      <c r="G45" s="5">
        <v>2</v>
      </c>
      <c r="H45" s="5">
        <v>4</v>
      </c>
      <c r="I45" s="5">
        <v>2</v>
      </c>
      <c r="J45" s="5">
        <v>7</v>
      </c>
      <c r="K45" s="5">
        <v>18</v>
      </c>
      <c r="L45" s="5">
        <v>155</v>
      </c>
      <c r="M45" s="5">
        <v>161</v>
      </c>
      <c r="N45" s="6">
        <v>31</v>
      </c>
      <c r="O45" s="38">
        <f>IF(D45&gt;0, SUM((D45/E45)*90), 0)</f>
        <v>4.0331045619701253</v>
      </c>
      <c r="P45" s="38">
        <f>IF(N45&gt;0, SUM(D45/N45), 0)</f>
        <v>3.5806451612903225</v>
      </c>
      <c r="Q45" s="38">
        <f>IF(J45&gt;0, SUM((J45/E45)*90), 0)</f>
        <v>0.25433992733144933</v>
      </c>
      <c r="R45" s="38">
        <f>IF(N45&gt;0, SUM(K45/N45), 0)</f>
        <v>0.58064516129032262</v>
      </c>
      <c r="S45" s="38">
        <f>IF(K45&gt;0, SUM((K45/E45)*90), 0)</f>
        <v>0.65401695599515541</v>
      </c>
      <c r="T45" s="39">
        <f>IF(N45&gt;0, SUM(K45/N45), 0)</f>
        <v>0.58064516129032262</v>
      </c>
    </row>
    <row r="46" spans="1:20" x14ac:dyDescent="0.2">
      <c r="A46" s="17" t="s">
        <v>749</v>
      </c>
      <c r="B46" s="5" t="s">
        <v>750</v>
      </c>
      <c r="C46" s="5" t="s">
        <v>94</v>
      </c>
      <c r="D46" s="5">
        <v>110</v>
      </c>
      <c r="E46" s="5">
        <v>2734</v>
      </c>
      <c r="F46" s="5">
        <v>0</v>
      </c>
      <c r="G46" s="5">
        <v>1</v>
      </c>
      <c r="H46" s="5">
        <v>7</v>
      </c>
      <c r="I46" s="5">
        <v>1</v>
      </c>
      <c r="J46" s="5">
        <v>1</v>
      </c>
      <c r="K46" s="5">
        <v>14</v>
      </c>
      <c r="L46" s="5">
        <v>149</v>
      </c>
      <c r="M46" s="5">
        <v>264</v>
      </c>
      <c r="N46" s="6">
        <v>32</v>
      </c>
      <c r="O46" s="38">
        <f>IF(D46&gt;0, SUM((D46/E46)*90), 0)</f>
        <v>3.6210680321872712</v>
      </c>
      <c r="P46" s="38">
        <f>IF(N46&gt;0, SUM(D46/N46), 0)</f>
        <v>3.4375</v>
      </c>
      <c r="Q46" s="38">
        <f>IF(J46&gt;0, SUM((J46/E46)*90), 0)</f>
        <v>3.2918800292611558E-2</v>
      </c>
      <c r="R46" s="38">
        <f>IF(N46&gt;0, SUM(K46/N46), 0)</f>
        <v>0.4375</v>
      </c>
      <c r="S46" s="38">
        <f>IF(K46&gt;0, SUM((K46/E46)*90), 0)</f>
        <v>0.46086320409656184</v>
      </c>
      <c r="T46" s="39">
        <f>IF(N46&gt;0, SUM(K46/N46), 0)</f>
        <v>0.4375</v>
      </c>
    </row>
    <row r="47" spans="1:20" x14ac:dyDescent="0.2">
      <c r="A47" s="17" t="s">
        <v>580</v>
      </c>
      <c r="B47" s="5" t="s">
        <v>581</v>
      </c>
      <c r="C47" s="5" t="s">
        <v>568</v>
      </c>
      <c r="D47" s="5">
        <v>110</v>
      </c>
      <c r="E47" s="5">
        <v>2708</v>
      </c>
      <c r="F47" s="5">
        <v>2</v>
      </c>
      <c r="G47" s="5">
        <v>3</v>
      </c>
      <c r="H47" s="5">
        <v>2</v>
      </c>
      <c r="I47" s="5">
        <v>0</v>
      </c>
      <c r="J47" s="5">
        <v>3</v>
      </c>
      <c r="K47" s="5">
        <v>30</v>
      </c>
      <c r="L47" s="5">
        <v>92</v>
      </c>
      <c r="M47" s="5">
        <v>145</v>
      </c>
      <c r="N47" s="6">
        <v>33</v>
      </c>
      <c r="O47" s="38">
        <f>IF(D47&gt;0, SUM((D47/E47)*90), 0)</f>
        <v>3.6558345642540622</v>
      </c>
      <c r="P47" s="38">
        <f>IF(N47&gt;0, SUM(D47/N47), 0)</f>
        <v>3.3333333333333335</v>
      </c>
      <c r="Q47" s="38">
        <f>IF(J47&gt;0, SUM((J47/E47)*90), 0)</f>
        <v>9.970457902511079E-2</v>
      </c>
      <c r="R47" s="38">
        <f>IF(N47&gt;0, SUM(K47/N47), 0)</f>
        <v>0.90909090909090906</v>
      </c>
      <c r="S47" s="38">
        <f>IF(K47&gt;0, SUM((K47/E47)*90), 0)</f>
        <v>0.99704579025110773</v>
      </c>
      <c r="T47" s="39">
        <f>IF(N47&gt;0, SUM(K47/N47), 0)</f>
        <v>0.90909090909090906</v>
      </c>
    </row>
    <row r="48" spans="1:20" x14ac:dyDescent="0.2">
      <c r="A48" s="17" t="s">
        <v>516</v>
      </c>
      <c r="B48" s="5" t="s">
        <v>517</v>
      </c>
      <c r="C48" s="5" t="s">
        <v>13</v>
      </c>
      <c r="D48" s="5">
        <v>106</v>
      </c>
      <c r="E48" s="5">
        <v>2494</v>
      </c>
      <c r="F48" s="5">
        <v>2</v>
      </c>
      <c r="G48" s="5">
        <v>3</v>
      </c>
      <c r="H48" s="5">
        <v>1</v>
      </c>
      <c r="I48" s="5">
        <v>0</v>
      </c>
      <c r="J48" s="5">
        <v>22</v>
      </c>
      <c r="K48" s="5">
        <v>36</v>
      </c>
      <c r="L48" s="5">
        <v>24</v>
      </c>
      <c r="M48" s="5">
        <v>184</v>
      </c>
      <c r="N48" s="6">
        <v>29</v>
      </c>
      <c r="O48" s="38">
        <f>IF(D48&gt;0, SUM((D48/E48)*90), 0)</f>
        <v>3.8251804330392942</v>
      </c>
      <c r="P48" s="38">
        <f>IF(N48&gt;0, SUM(D48/N48), 0)</f>
        <v>3.6551724137931036</v>
      </c>
      <c r="Q48" s="38">
        <f>IF(J48&gt;0, SUM((J48/E48)*90), 0)</f>
        <v>0.79390537289494789</v>
      </c>
      <c r="R48" s="38">
        <f>IF(N48&gt;0, SUM(K48/N48), 0)</f>
        <v>1.2413793103448276</v>
      </c>
      <c r="S48" s="38">
        <f>IF(K48&gt;0, SUM((K48/E48)*90), 0)</f>
        <v>1.2991178829190055</v>
      </c>
      <c r="T48" s="39">
        <f>IF(N48&gt;0, SUM(K48/N48), 0)</f>
        <v>1.2413793103448276</v>
      </c>
    </row>
    <row r="49" spans="1:20" x14ac:dyDescent="0.2">
      <c r="A49" s="17" t="s">
        <v>421</v>
      </c>
      <c r="B49" s="5" t="s">
        <v>422</v>
      </c>
      <c r="C49" s="5" t="s">
        <v>135</v>
      </c>
      <c r="D49" s="5">
        <v>106</v>
      </c>
      <c r="E49" s="5">
        <v>2140</v>
      </c>
      <c r="F49" s="5">
        <v>5</v>
      </c>
      <c r="G49" s="5">
        <v>4</v>
      </c>
      <c r="H49" s="5">
        <v>2</v>
      </c>
      <c r="I49" s="5">
        <v>0</v>
      </c>
      <c r="J49" s="5">
        <v>4</v>
      </c>
      <c r="K49" s="5">
        <v>27</v>
      </c>
      <c r="L49" s="5">
        <v>20</v>
      </c>
      <c r="M49" s="5">
        <v>100</v>
      </c>
      <c r="N49" s="6">
        <v>31</v>
      </c>
      <c r="O49" s="38">
        <f>IF(D49&gt;0, SUM((D49/E49)*90), 0)</f>
        <v>4.4579439252336446</v>
      </c>
      <c r="P49" s="38">
        <f>IF(N49&gt;0, SUM(D49/N49), 0)</f>
        <v>3.4193548387096775</v>
      </c>
      <c r="Q49" s="38">
        <f>IF(J49&gt;0, SUM((J49/E49)*90), 0)</f>
        <v>0.16822429906542058</v>
      </c>
      <c r="R49" s="38">
        <f>IF(N49&gt;0, SUM(K49/N49), 0)</f>
        <v>0.87096774193548387</v>
      </c>
      <c r="S49" s="38">
        <f>IF(K49&gt;0, SUM((K49/E49)*90), 0)</f>
        <v>1.1355140186915889</v>
      </c>
      <c r="T49" s="39">
        <f>IF(N49&gt;0, SUM(K49/N49), 0)</f>
        <v>0.87096774193548387</v>
      </c>
    </row>
    <row r="50" spans="1:20" x14ac:dyDescent="0.2">
      <c r="A50" s="17" t="s">
        <v>208</v>
      </c>
      <c r="B50" s="5" t="s">
        <v>100</v>
      </c>
      <c r="C50" s="5" t="s">
        <v>50</v>
      </c>
      <c r="D50" s="5">
        <v>105</v>
      </c>
      <c r="E50" s="5">
        <v>2619</v>
      </c>
      <c r="F50" s="5">
        <v>2</v>
      </c>
      <c r="G50" s="5">
        <v>0</v>
      </c>
      <c r="H50" s="5">
        <v>8</v>
      </c>
      <c r="I50" s="5">
        <v>0</v>
      </c>
      <c r="J50" s="5">
        <v>4</v>
      </c>
      <c r="K50" s="5">
        <v>22</v>
      </c>
      <c r="L50" s="5">
        <v>111</v>
      </c>
      <c r="M50" s="5">
        <v>201</v>
      </c>
      <c r="N50" s="6">
        <v>31</v>
      </c>
      <c r="O50" s="38">
        <f>IF(D50&gt;0, SUM((D50/E50)*90), 0)</f>
        <v>3.6082474226804129</v>
      </c>
      <c r="P50" s="38">
        <f>IF(N50&gt;0, SUM(D50/N50), 0)</f>
        <v>3.3870967741935485</v>
      </c>
      <c r="Q50" s="38">
        <f>IF(J50&gt;0, SUM((J50/E50)*90), 0)</f>
        <v>0.13745704467353953</v>
      </c>
      <c r="R50" s="38">
        <f>IF(N50&gt;0, SUM(K50/N50), 0)</f>
        <v>0.70967741935483875</v>
      </c>
      <c r="S50" s="38">
        <f>IF(K50&gt;0, SUM((K50/E50)*90), 0)</f>
        <v>0.75601374570446744</v>
      </c>
      <c r="T50" s="39">
        <f>IF(N50&gt;0, SUM(K50/N50), 0)</f>
        <v>0.70967741935483875</v>
      </c>
    </row>
    <row r="51" spans="1:20" x14ac:dyDescent="0.2">
      <c r="A51" s="17" t="s">
        <v>161</v>
      </c>
      <c r="B51" s="5" t="s">
        <v>304</v>
      </c>
      <c r="C51" s="5" t="s">
        <v>289</v>
      </c>
      <c r="D51" s="5">
        <v>102</v>
      </c>
      <c r="E51" s="5">
        <v>2081</v>
      </c>
      <c r="F51" s="5">
        <v>4</v>
      </c>
      <c r="G51" s="5">
        <v>4</v>
      </c>
      <c r="H51" s="5">
        <v>5</v>
      </c>
      <c r="I51" s="5">
        <v>0</v>
      </c>
      <c r="J51" s="5">
        <v>4</v>
      </c>
      <c r="K51" s="5">
        <v>19</v>
      </c>
      <c r="L51" s="5">
        <v>70</v>
      </c>
      <c r="M51" s="5">
        <v>134</v>
      </c>
      <c r="N51" s="6">
        <v>25</v>
      </c>
      <c r="O51" s="38">
        <f>IF(D51&gt;0, SUM((D51/E51)*90), 0)</f>
        <v>4.4113407015857762</v>
      </c>
      <c r="P51" s="38">
        <f>IF(N51&gt;0, SUM(D51/N51), 0)</f>
        <v>4.08</v>
      </c>
      <c r="Q51" s="38">
        <f>IF(J51&gt;0, SUM((J51/E51)*90), 0)</f>
        <v>0.17299375300336378</v>
      </c>
      <c r="R51" s="38">
        <f>IF(N51&gt;0, SUM(K51/N51), 0)</f>
        <v>0.76</v>
      </c>
      <c r="S51" s="38">
        <f>IF(K51&gt;0, SUM((K51/E51)*90), 0)</f>
        <v>0.82172032676597784</v>
      </c>
      <c r="T51" s="39">
        <f>IF(N51&gt;0, SUM(K51/N51), 0)</f>
        <v>0.76</v>
      </c>
    </row>
    <row r="52" spans="1:20" x14ac:dyDescent="0.2">
      <c r="A52" s="17" t="s">
        <v>485</v>
      </c>
      <c r="B52" s="5" t="s">
        <v>186</v>
      </c>
      <c r="C52" s="5" t="s">
        <v>182</v>
      </c>
      <c r="D52" s="5">
        <v>102</v>
      </c>
      <c r="E52" s="5">
        <v>2195</v>
      </c>
      <c r="F52" s="5">
        <v>2</v>
      </c>
      <c r="G52" s="5">
        <v>4</v>
      </c>
      <c r="H52" s="5">
        <v>6</v>
      </c>
      <c r="I52" s="5">
        <v>0</v>
      </c>
      <c r="J52" s="5">
        <v>25</v>
      </c>
      <c r="K52" s="5">
        <v>48</v>
      </c>
      <c r="L52" s="5">
        <v>64</v>
      </c>
      <c r="M52" s="5">
        <v>198</v>
      </c>
      <c r="N52" s="6">
        <v>25</v>
      </c>
      <c r="O52" s="38">
        <f>IF(D52&gt;0, SUM((D52/E52)*90), 0)</f>
        <v>4.1822323462414577</v>
      </c>
      <c r="P52" s="38">
        <f>IF(N52&gt;0, SUM(D52/N52), 0)</f>
        <v>4.08</v>
      </c>
      <c r="Q52" s="38">
        <f>IF(J52&gt;0, SUM((J52/E52)*90), 0)</f>
        <v>1.0250569476082005</v>
      </c>
      <c r="R52" s="38">
        <f>IF(N52&gt;0, SUM(K52/N52), 0)</f>
        <v>1.92</v>
      </c>
      <c r="S52" s="38">
        <f>IF(K52&gt;0, SUM((K52/E52)*90), 0)</f>
        <v>1.9681093394077449</v>
      </c>
      <c r="T52" s="39">
        <f>IF(N52&gt;0, SUM(K52/N52), 0)</f>
        <v>1.92</v>
      </c>
    </row>
    <row r="53" spans="1:20" x14ac:dyDescent="0.2">
      <c r="A53" s="17" t="s">
        <v>22</v>
      </c>
      <c r="B53" s="5" t="s">
        <v>714</v>
      </c>
      <c r="C53" s="5" t="s">
        <v>94</v>
      </c>
      <c r="D53" s="5">
        <v>100</v>
      </c>
      <c r="E53" s="5">
        <v>1805</v>
      </c>
      <c r="F53" s="5">
        <v>5</v>
      </c>
      <c r="G53" s="5">
        <v>3</v>
      </c>
      <c r="H53" s="5">
        <v>1</v>
      </c>
      <c r="I53" s="5">
        <v>0</v>
      </c>
      <c r="J53" s="5">
        <v>4</v>
      </c>
      <c r="K53" s="5">
        <v>27</v>
      </c>
      <c r="L53" s="5">
        <v>29</v>
      </c>
      <c r="M53" s="5">
        <v>56</v>
      </c>
      <c r="N53" s="6">
        <v>30</v>
      </c>
      <c r="O53" s="38">
        <f>IF(D53&gt;0, SUM((D53/E53)*90), 0)</f>
        <v>4.9861495844875341</v>
      </c>
      <c r="P53" s="38">
        <f>IF(N53&gt;0, SUM(D53/N53), 0)</f>
        <v>3.3333333333333335</v>
      </c>
      <c r="Q53" s="38">
        <f>IF(J53&gt;0, SUM((J53/E53)*90), 0)</f>
        <v>0.1994459833795014</v>
      </c>
      <c r="R53" s="38">
        <f>IF(N53&gt;0, SUM(K53/N53), 0)</f>
        <v>0.9</v>
      </c>
      <c r="S53" s="38">
        <f>IF(K53&gt;0, SUM((K53/E53)*90), 0)</f>
        <v>1.3462603878116344</v>
      </c>
      <c r="T53" s="39">
        <f>IF(N53&gt;0, SUM(K53/N53), 0)</f>
        <v>0.9</v>
      </c>
    </row>
    <row r="54" spans="1:20" x14ac:dyDescent="0.2">
      <c r="A54" s="17" t="s">
        <v>758</v>
      </c>
      <c r="B54" s="5" t="s">
        <v>759</v>
      </c>
      <c r="C54" s="5" t="s">
        <v>182</v>
      </c>
      <c r="D54" s="5">
        <v>99</v>
      </c>
      <c r="E54" s="5">
        <v>2036</v>
      </c>
      <c r="F54" s="5">
        <v>3</v>
      </c>
      <c r="G54" s="5">
        <v>4</v>
      </c>
      <c r="H54" s="5">
        <v>1</v>
      </c>
      <c r="I54" s="5">
        <v>1</v>
      </c>
      <c r="J54" s="5">
        <v>8</v>
      </c>
      <c r="K54" s="5">
        <v>31</v>
      </c>
      <c r="L54" s="5">
        <v>49</v>
      </c>
      <c r="M54" s="5">
        <v>140</v>
      </c>
      <c r="N54" s="6">
        <v>27</v>
      </c>
      <c r="O54" s="38">
        <f>IF(D54&gt;0, SUM((D54/E54)*90), 0)</f>
        <v>4.3762278978389002</v>
      </c>
      <c r="P54" s="38">
        <f>IF(N54&gt;0, SUM(D54/N54), 0)</f>
        <v>3.6666666666666665</v>
      </c>
      <c r="Q54" s="38">
        <f>IF(J54&gt;0, SUM((J54/E54)*90), 0)</f>
        <v>0.35363457760314337</v>
      </c>
      <c r="R54" s="38">
        <f>IF(N54&gt;0, SUM(K54/N54), 0)</f>
        <v>1.1481481481481481</v>
      </c>
      <c r="S54" s="38">
        <f>IF(K54&gt;0, SUM((K54/E54)*90), 0)</f>
        <v>1.3703339882121808</v>
      </c>
      <c r="T54" s="39">
        <f>IF(N54&gt;0, SUM(K54/N54), 0)</f>
        <v>1.1481481481481481</v>
      </c>
    </row>
    <row r="55" spans="1:20" x14ac:dyDescent="0.2">
      <c r="A55" s="17" t="s">
        <v>618</v>
      </c>
      <c r="B55" s="5" t="s">
        <v>477</v>
      </c>
      <c r="C55" s="5" t="s">
        <v>594</v>
      </c>
      <c r="D55" s="5">
        <v>97</v>
      </c>
      <c r="E55" s="5">
        <v>2626</v>
      </c>
      <c r="F55" s="5">
        <v>2</v>
      </c>
      <c r="G55" s="5">
        <v>0</v>
      </c>
      <c r="H55" s="5">
        <v>5</v>
      </c>
      <c r="I55" s="5">
        <v>0</v>
      </c>
      <c r="J55" s="5">
        <v>20</v>
      </c>
      <c r="K55" s="5">
        <v>37</v>
      </c>
      <c r="L55" s="5">
        <v>133</v>
      </c>
      <c r="M55" s="5">
        <v>154</v>
      </c>
      <c r="N55" s="6">
        <v>31</v>
      </c>
      <c r="O55" s="38">
        <f>IF(D55&gt;0, SUM((D55/E55)*90), 0)</f>
        <v>3.3244478293983244</v>
      </c>
      <c r="P55" s="38">
        <f>IF(N55&gt;0, SUM(D55/N55), 0)</f>
        <v>3.129032258064516</v>
      </c>
      <c r="Q55" s="38">
        <f>IF(J55&gt;0, SUM((J55/E55)*90), 0)</f>
        <v>0.6854531607006854</v>
      </c>
      <c r="R55" s="38">
        <f>IF(N55&gt;0, SUM(K55/N55), 0)</f>
        <v>1.1935483870967742</v>
      </c>
      <c r="S55" s="38">
        <f>IF(K55&gt;0, SUM((K55/E55)*90), 0)</f>
        <v>1.2680883472962681</v>
      </c>
      <c r="T55" s="39">
        <f>IF(N55&gt;0, SUM(K55/N55), 0)</f>
        <v>1.1935483870967742</v>
      </c>
    </row>
    <row r="56" spans="1:20" x14ac:dyDescent="0.2">
      <c r="A56" s="17" t="s">
        <v>197</v>
      </c>
      <c r="B56" s="5" t="s">
        <v>198</v>
      </c>
      <c r="C56" s="5" t="s">
        <v>156</v>
      </c>
      <c r="D56" s="5">
        <v>96</v>
      </c>
      <c r="E56" s="5">
        <v>2482</v>
      </c>
      <c r="F56" s="5">
        <v>1</v>
      </c>
      <c r="G56" s="5">
        <v>4</v>
      </c>
      <c r="H56" s="5">
        <v>4</v>
      </c>
      <c r="I56" s="5">
        <v>2</v>
      </c>
      <c r="J56" s="5">
        <v>4</v>
      </c>
      <c r="K56" s="5">
        <v>22</v>
      </c>
      <c r="L56" s="5">
        <v>111</v>
      </c>
      <c r="M56" s="5">
        <v>177</v>
      </c>
      <c r="N56" s="6">
        <v>28</v>
      </c>
      <c r="O56" s="38">
        <f>IF(D56&gt;0, SUM((D56/E56)*90), 0)</f>
        <v>3.4810636583400485</v>
      </c>
      <c r="P56" s="38">
        <f>IF(N56&gt;0, SUM(D56/N56), 0)</f>
        <v>3.4285714285714284</v>
      </c>
      <c r="Q56" s="38">
        <f>IF(J56&gt;0, SUM((J56/E56)*90), 0)</f>
        <v>0.14504431909750201</v>
      </c>
      <c r="R56" s="38">
        <f>IF(N56&gt;0, SUM(K56/N56), 0)</f>
        <v>0.7857142857142857</v>
      </c>
      <c r="S56" s="38">
        <f>IF(K56&gt;0, SUM((K56/E56)*90), 0)</f>
        <v>0.79774375503626116</v>
      </c>
      <c r="T56" s="39">
        <f>IF(N56&gt;0, SUM(K56/N56), 0)</f>
        <v>0.7857142857142857</v>
      </c>
    </row>
    <row r="57" spans="1:20" x14ac:dyDescent="0.2">
      <c r="A57" s="17" t="s">
        <v>365</v>
      </c>
      <c r="B57" s="5" t="s">
        <v>366</v>
      </c>
      <c r="C57" s="5" t="s">
        <v>182</v>
      </c>
      <c r="D57" s="5">
        <v>93</v>
      </c>
      <c r="E57" s="5">
        <v>2286</v>
      </c>
      <c r="F57" s="5">
        <v>0</v>
      </c>
      <c r="G57" s="5">
        <v>2</v>
      </c>
      <c r="H57" s="5">
        <v>3</v>
      </c>
      <c r="I57" s="5">
        <v>1</v>
      </c>
      <c r="J57" s="5">
        <v>32</v>
      </c>
      <c r="K57" s="5">
        <v>41</v>
      </c>
      <c r="L57" s="5">
        <v>96</v>
      </c>
      <c r="M57" s="5">
        <v>177</v>
      </c>
      <c r="N57" s="6">
        <v>29</v>
      </c>
      <c r="O57" s="38">
        <f>IF(D57&gt;0, SUM((D57/E57)*90), 0)</f>
        <v>3.6614173228346458</v>
      </c>
      <c r="P57" s="38">
        <f>IF(N57&gt;0, SUM(D57/N57), 0)</f>
        <v>3.2068965517241379</v>
      </c>
      <c r="Q57" s="38">
        <f>IF(J57&gt;0, SUM((J57/E57)*90), 0)</f>
        <v>1.2598425196850394</v>
      </c>
      <c r="R57" s="38">
        <f>IF(N57&gt;0, SUM(K57/N57), 0)</f>
        <v>1.4137931034482758</v>
      </c>
      <c r="S57" s="38">
        <f>IF(K57&gt;0, SUM((K57/E57)*90), 0)</f>
        <v>1.6141732283464565</v>
      </c>
      <c r="T57" s="39">
        <f>IF(N57&gt;0, SUM(K57/N57), 0)</f>
        <v>1.4137931034482758</v>
      </c>
    </row>
    <row r="58" spans="1:20" x14ac:dyDescent="0.2">
      <c r="A58" s="17" t="s">
        <v>1532</v>
      </c>
      <c r="B58" s="5" t="s">
        <v>606</v>
      </c>
      <c r="C58" s="5" t="s">
        <v>94</v>
      </c>
      <c r="D58" s="5">
        <v>93</v>
      </c>
      <c r="E58" s="5">
        <v>1962</v>
      </c>
      <c r="F58" s="5">
        <v>5</v>
      </c>
      <c r="G58" s="5">
        <v>0</v>
      </c>
      <c r="H58" s="5">
        <v>6</v>
      </c>
      <c r="I58" s="5">
        <v>0</v>
      </c>
      <c r="J58" s="5">
        <v>7</v>
      </c>
      <c r="K58" s="5">
        <v>23</v>
      </c>
      <c r="L58" s="5">
        <v>38</v>
      </c>
      <c r="M58" s="5">
        <v>94</v>
      </c>
      <c r="N58" s="6">
        <v>32</v>
      </c>
      <c r="O58" s="38">
        <f>IF(D58&gt;0, SUM((D58/E58)*90), 0)</f>
        <v>4.2660550458715596</v>
      </c>
      <c r="P58" s="38">
        <f>IF(N58&gt;0, SUM(D58/N58), 0)</f>
        <v>2.90625</v>
      </c>
      <c r="Q58" s="38">
        <f>IF(J58&gt;0, SUM((J58/E58)*90), 0)</f>
        <v>0.32110091743119268</v>
      </c>
      <c r="R58" s="38">
        <f>IF(N58&gt;0, SUM(K58/N58), 0)</f>
        <v>0.71875</v>
      </c>
      <c r="S58" s="38">
        <f>IF(K58&gt;0, SUM((K58/E58)*90), 0)</f>
        <v>1.0550458715596329</v>
      </c>
      <c r="T58" s="39">
        <f>IF(N58&gt;0, SUM(K58/N58), 0)</f>
        <v>0.71875</v>
      </c>
    </row>
    <row r="59" spans="1:20" x14ac:dyDescent="0.2">
      <c r="A59" s="17" t="s">
        <v>530</v>
      </c>
      <c r="B59" s="5" t="s">
        <v>194</v>
      </c>
      <c r="C59" s="5" t="s">
        <v>540</v>
      </c>
      <c r="D59" s="5">
        <v>88</v>
      </c>
      <c r="E59" s="5">
        <v>1895</v>
      </c>
      <c r="F59" s="5">
        <v>0</v>
      </c>
      <c r="G59" s="5">
        <v>5</v>
      </c>
      <c r="H59" s="5">
        <v>4</v>
      </c>
      <c r="I59" s="5">
        <v>0</v>
      </c>
      <c r="J59" s="5">
        <v>18</v>
      </c>
      <c r="K59" s="5">
        <v>31</v>
      </c>
      <c r="L59" s="5">
        <v>86</v>
      </c>
      <c r="M59" s="5">
        <v>123</v>
      </c>
      <c r="N59" s="6">
        <v>26</v>
      </c>
      <c r="O59" s="38">
        <f>IF(D59&gt;0, SUM((D59/E59)*90), 0)</f>
        <v>4.1794195250659625</v>
      </c>
      <c r="P59" s="38">
        <f>IF(N59&gt;0, SUM(D59/N59), 0)</f>
        <v>3.3846153846153846</v>
      </c>
      <c r="Q59" s="38">
        <f>IF(J59&gt;0, SUM((J59/E59)*90), 0)</f>
        <v>0.85488126649076512</v>
      </c>
      <c r="R59" s="38">
        <f>IF(N59&gt;0, SUM(K59/N59), 0)</f>
        <v>1.1923076923076923</v>
      </c>
      <c r="S59" s="38">
        <f>IF(K59&gt;0, SUM((K59/E59)*90), 0)</f>
        <v>1.4722955145118735</v>
      </c>
      <c r="T59" s="39">
        <f>IF(N59&gt;0, SUM(K59/N59), 0)</f>
        <v>1.1923076923076923</v>
      </c>
    </row>
    <row r="60" spans="1:20" x14ac:dyDescent="0.2">
      <c r="A60" s="18" t="s">
        <v>259</v>
      </c>
      <c r="B60" s="5" t="s">
        <v>294</v>
      </c>
      <c r="C60" s="5" t="s">
        <v>289</v>
      </c>
      <c r="D60" s="5">
        <v>88</v>
      </c>
      <c r="E60" s="5">
        <v>2203</v>
      </c>
      <c r="F60" s="5">
        <v>2</v>
      </c>
      <c r="G60" s="5">
        <v>1</v>
      </c>
      <c r="H60" s="5">
        <v>4</v>
      </c>
      <c r="I60" s="5">
        <v>0</v>
      </c>
      <c r="J60" s="5">
        <v>14</v>
      </c>
      <c r="K60" s="5">
        <v>50</v>
      </c>
      <c r="L60" s="5">
        <v>27</v>
      </c>
      <c r="M60" s="5">
        <v>147</v>
      </c>
      <c r="N60" s="6">
        <v>27</v>
      </c>
      <c r="O60" s="38">
        <f>IF(D60&gt;0, SUM((D60/E60)*90), 0)</f>
        <v>3.5950975941897414</v>
      </c>
      <c r="P60" s="38">
        <f>IF(N60&gt;0, SUM(D60/N60), 0)</f>
        <v>3.2592592592592591</v>
      </c>
      <c r="Q60" s="38">
        <f>IF(J60&gt;0, SUM((J60/E60)*90), 0)</f>
        <v>0.57194734453018603</v>
      </c>
      <c r="R60" s="38">
        <f>IF(N60&gt;0, SUM(K60/N60), 0)</f>
        <v>1.8518518518518519</v>
      </c>
      <c r="S60" s="38">
        <f>IF(K60&gt;0, SUM((K60/E60)*90), 0)</f>
        <v>2.0426690876078073</v>
      </c>
      <c r="T60" s="39">
        <f>IF(N60&gt;0, SUM(K60/N60), 0)</f>
        <v>1.8518518518518519</v>
      </c>
    </row>
    <row r="61" spans="1:20" x14ac:dyDescent="0.2">
      <c r="A61" s="17" t="s">
        <v>122</v>
      </c>
      <c r="B61" s="5" t="s">
        <v>123</v>
      </c>
      <c r="C61" s="5" t="s">
        <v>59</v>
      </c>
      <c r="D61" s="5">
        <v>88</v>
      </c>
      <c r="E61" s="5">
        <v>2583</v>
      </c>
      <c r="F61" s="5">
        <v>1</v>
      </c>
      <c r="G61" s="5">
        <v>1</v>
      </c>
      <c r="H61" s="5">
        <v>9</v>
      </c>
      <c r="I61" s="5">
        <v>0</v>
      </c>
      <c r="J61" s="5">
        <v>4</v>
      </c>
      <c r="K61" s="5">
        <v>25</v>
      </c>
      <c r="L61" s="5">
        <v>81</v>
      </c>
      <c r="M61" s="5">
        <v>188</v>
      </c>
      <c r="N61" s="6">
        <v>31</v>
      </c>
      <c r="O61" s="38">
        <f>IF(D61&gt;0, SUM((D61/E61)*90), 0)</f>
        <v>3.0662020905923346</v>
      </c>
      <c r="P61" s="38">
        <f>IF(N61&gt;0, SUM(D61/N61), 0)</f>
        <v>2.838709677419355</v>
      </c>
      <c r="Q61" s="38">
        <f>IF(J61&gt;0, SUM((J61/E61)*90), 0)</f>
        <v>0.13937282229965156</v>
      </c>
      <c r="R61" s="38">
        <f>IF(N61&gt;0, SUM(K61/N61), 0)</f>
        <v>0.80645161290322576</v>
      </c>
      <c r="S61" s="38">
        <f>IF(K61&gt;0, SUM((K61/E61)*90), 0)</f>
        <v>0.87108013937282236</v>
      </c>
      <c r="T61" s="39">
        <f>IF(N61&gt;0, SUM(K61/N61), 0)</f>
        <v>0.80645161290322576</v>
      </c>
    </row>
    <row r="62" spans="1:20" x14ac:dyDescent="0.2">
      <c r="A62" s="17" t="s">
        <v>348</v>
      </c>
      <c r="B62" s="5" t="s">
        <v>179</v>
      </c>
      <c r="C62" s="5" t="s">
        <v>17</v>
      </c>
      <c r="D62" s="5">
        <v>86</v>
      </c>
      <c r="E62" s="5">
        <v>1722</v>
      </c>
      <c r="F62" s="5">
        <v>0</v>
      </c>
      <c r="G62" s="5">
        <v>8</v>
      </c>
      <c r="H62" s="5">
        <v>1</v>
      </c>
      <c r="I62" s="5">
        <v>0</v>
      </c>
      <c r="J62" s="5">
        <v>28</v>
      </c>
      <c r="K62" s="5">
        <v>40</v>
      </c>
      <c r="L62" s="5">
        <v>34</v>
      </c>
      <c r="M62" s="5">
        <v>116</v>
      </c>
      <c r="N62" s="6">
        <v>23</v>
      </c>
      <c r="O62" s="38">
        <f>IF(D62&gt;0, SUM((D62/E62)*90), 0)</f>
        <v>4.494773519163763</v>
      </c>
      <c r="P62" s="38">
        <f>IF(N62&gt;0, SUM(D62/N62), 0)</f>
        <v>3.7391304347826089</v>
      </c>
      <c r="Q62" s="38">
        <f>IF(J62&gt;0, SUM((J62/E62)*90), 0)</f>
        <v>1.4634146341463417</v>
      </c>
      <c r="R62" s="38">
        <f>IF(N62&gt;0, SUM(K62/N62), 0)</f>
        <v>1.7391304347826086</v>
      </c>
      <c r="S62" s="38">
        <f>IF(K62&gt;0, SUM((K62/E62)*90), 0)</f>
        <v>2.0905923344947737</v>
      </c>
      <c r="T62" s="39">
        <f>IF(N62&gt;0, SUM(K62/N62), 0)</f>
        <v>1.7391304347826086</v>
      </c>
    </row>
    <row r="63" spans="1:20" x14ac:dyDescent="0.2">
      <c r="A63" s="17" t="s">
        <v>864</v>
      </c>
      <c r="B63" s="5" t="s">
        <v>44</v>
      </c>
      <c r="C63" s="5" t="s">
        <v>86</v>
      </c>
      <c r="D63" s="5">
        <v>86</v>
      </c>
      <c r="E63" s="5">
        <v>2365</v>
      </c>
      <c r="F63" s="5">
        <v>0</v>
      </c>
      <c r="G63" s="5">
        <v>1</v>
      </c>
      <c r="H63" s="5">
        <v>4</v>
      </c>
      <c r="I63" s="5">
        <v>0</v>
      </c>
      <c r="J63" s="5">
        <v>3</v>
      </c>
      <c r="K63" s="5">
        <v>19</v>
      </c>
      <c r="L63" s="5">
        <v>111</v>
      </c>
      <c r="M63" s="5">
        <v>187</v>
      </c>
      <c r="N63" s="6">
        <v>28</v>
      </c>
      <c r="O63" s="38">
        <f>IF(D63&gt;0, SUM((D63/E63)*90), 0)</f>
        <v>3.2727272727272725</v>
      </c>
      <c r="P63" s="38">
        <f>IF(N63&gt;0, SUM(D63/N63), 0)</f>
        <v>3.0714285714285716</v>
      </c>
      <c r="Q63" s="38">
        <f>IF(J63&gt;0, SUM((J63/E63)*90), 0)</f>
        <v>0.11416490486257927</v>
      </c>
      <c r="R63" s="38">
        <f>IF(N63&gt;0, SUM(K63/N63), 0)</f>
        <v>0.6785714285714286</v>
      </c>
      <c r="S63" s="38">
        <f>IF(K63&gt;0, SUM((K63/E63)*90), 0)</f>
        <v>0.72304439746300209</v>
      </c>
      <c r="T63" s="39">
        <f>IF(N63&gt;0, SUM(K63/N63), 0)</f>
        <v>0.6785714285714286</v>
      </c>
    </row>
    <row r="64" spans="1:20" x14ac:dyDescent="0.2">
      <c r="A64" s="20" t="s">
        <v>3546</v>
      </c>
      <c r="B64" s="5" t="s">
        <v>1593</v>
      </c>
      <c r="C64" s="5" t="s">
        <v>59</v>
      </c>
      <c r="D64" s="5">
        <v>85</v>
      </c>
      <c r="E64" s="5">
        <v>1741</v>
      </c>
      <c r="F64" s="5">
        <v>4</v>
      </c>
      <c r="G64" s="5">
        <v>1</v>
      </c>
      <c r="H64" s="5">
        <v>2</v>
      </c>
      <c r="I64" s="5">
        <v>1</v>
      </c>
      <c r="J64" s="5">
        <v>2</v>
      </c>
      <c r="K64" s="5">
        <v>13</v>
      </c>
      <c r="L64" s="5">
        <v>77</v>
      </c>
      <c r="M64" s="5">
        <v>151</v>
      </c>
      <c r="N64" s="6">
        <v>20</v>
      </c>
      <c r="O64" s="38">
        <f>IF(D64&gt;0, SUM((D64/E64)*90), 0)</f>
        <v>4.3940264215967835</v>
      </c>
      <c r="P64" s="38">
        <f>IF(N64&gt;0, SUM(D64/N64), 0)</f>
        <v>4.25</v>
      </c>
      <c r="Q64" s="38">
        <f>IF(J64&gt;0, SUM((J64/E64)*90), 0)</f>
        <v>0.10338885697874785</v>
      </c>
      <c r="R64" s="38">
        <f>IF(N64&gt;0, SUM(K64/N64), 0)</f>
        <v>0.65</v>
      </c>
      <c r="S64" s="38">
        <f>IF(K64&gt;0, SUM((K64/E64)*90), 0)</f>
        <v>0.672027570361861</v>
      </c>
      <c r="T64" s="39">
        <f>IF(N64&gt;0, SUM(K64/N64), 0)</f>
        <v>0.65</v>
      </c>
    </row>
    <row r="65" spans="1:20" x14ac:dyDescent="0.2">
      <c r="A65" s="17" t="s">
        <v>154</v>
      </c>
      <c r="B65" s="5" t="s">
        <v>155</v>
      </c>
      <c r="C65" s="5" t="s">
        <v>156</v>
      </c>
      <c r="D65" s="5">
        <v>84</v>
      </c>
      <c r="E65" s="5">
        <v>1671</v>
      </c>
      <c r="F65" s="5">
        <v>6</v>
      </c>
      <c r="G65" s="5">
        <v>1</v>
      </c>
      <c r="H65" s="5">
        <v>3</v>
      </c>
      <c r="I65" s="5">
        <v>2</v>
      </c>
      <c r="J65" s="5">
        <v>8</v>
      </c>
      <c r="K65" s="5">
        <v>19</v>
      </c>
      <c r="L65" s="5">
        <v>70</v>
      </c>
      <c r="M65" s="5">
        <v>87</v>
      </c>
      <c r="N65" s="6">
        <v>27</v>
      </c>
      <c r="O65" s="38">
        <f>IF(D65&gt;0, SUM((D65/E65)*90), 0)</f>
        <v>4.5242369838420107</v>
      </c>
      <c r="P65" s="38">
        <f>IF(N65&gt;0, SUM(D65/N65), 0)</f>
        <v>3.1111111111111112</v>
      </c>
      <c r="Q65" s="38">
        <f>IF(J65&gt;0, SUM((J65/E65)*90), 0)</f>
        <v>0.43087971274685816</v>
      </c>
      <c r="R65" s="38">
        <f>IF(N65&gt;0, SUM(K65/N65), 0)</f>
        <v>0.70370370370370372</v>
      </c>
      <c r="S65" s="38">
        <f>IF(K65&gt;0, SUM((K65/E65)*90), 0)</f>
        <v>1.0233393177737882</v>
      </c>
      <c r="T65" s="39">
        <f>IF(N65&gt;0, SUM(K65/N65), 0)</f>
        <v>0.70370370370370372</v>
      </c>
    </row>
    <row r="66" spans="1:20" x14ac:dyDescent="0.2">
      <c r="A66" s="17" t="s">
        <v>743</v>
      </c>
      <c r="B66" s="5" t="s">
        <v>743</v>
      </c>
      <c r="C66" s="5" t="s">
        <v>182</v>
      </c>
      <c r="D66" s="5">
        <v>83</v>
      </c>
      <c r="E66" s="5">
        <v>1841</v>
      </c>
      <c r="F66" s="5">
        <v>4</v>
      </c>
      <c r="G66" s="5">
        <v>1</v>
      </c>
      <c r="H66" s="5">
        <v>5</v>
      </c>
      <c r="I66" s="5">
        <v>1</v>
      </c>
      <c r="J66" s="5">
        <v>12</v>
      </c>
      <c r="K66" s="5">
        <v>24</v>
      </c>
      <c r="L66" s="5">
        <v>30</v>
      </c>
      <c r="M66" s="5">
        <v>148</v>
      </c>
      <c r="N66" s="6">
        <v>26</v>
      </c>
      <c r="O66" s="38">
        <f>IF(D66&gt;0, SUM((D66/E66)*90), 0)</f>
        <v>4.0575774035850083</v>
      </c>
      <c r="P66" s="38">
        <f>IF(N66&gt;0, SUM(D66/N66), 0)</f>
        <v>3.1923076923076925</v>
      </c>
      <c r="Q66" s="38">
        <f>IF(J66&gt;0, SUM((J66/E66)*90), 0)</f>
        <v>0.58663769690385659</v>
      </c>
      <c r="R66" s="38">
        <f>IF(N66&gt;0, SUM(K66/N66), 0)</f>
        <v>0.92307692307692313</v>
      </c>
      <c r="S66" s="38">
        <f>IF(K66&gt;0, SUM((K66/E66)*90), 0)</f>
        <v>1.1732753938077132</v>
      </c>
      <c r="T66" s="39">
        <f>IF(N66&gt;0, SUM(K66/N66), 0)</f>
        <v>0.92307692307692313</v>
      </c>
    </row>
    <row r="67" spans="1:20" x14ac:dyDescent="0.2">
      <c r="A67" s="17" t="s">
        <v>743</v>
      </c>
      <c r="B67" s="5" t="s">
        <v>743</v>
      </c>
      <c r="C67" s="5" t="s">
        <v>182</v>
      </c>
      <c r="D67" s="5">
        <v>83</v>
      </c>
      <c r="E67" s="5">
        <v>1841</v>
      </c>
      <c r="F67" s="5">
        <v>4</v>
      </c>
      <c r="G67" s="5">
        <v>1</v>
      </c>
      <c r="H67" s="5">
        <v>5</v>
      </c>
      <c r="I67" s="5">
        <v>1</v>
      </c>
      <c r="J67" s="5">
        <v>12</v>
      </c>
      <c r="K67" s="5">
        <v>24</v>
      </c>
      <c r="L67" s="5">
        <v>30</v>
      </c>
      <c r="M67" s="5">
        <v>148</v>
      </c>
      <c r="N67" s="42">
        <v>26</v>
      </c>
      <c r="O67" s="38">
        <f>IF(D67&gt;0, SUM((D67/E67)*90), 0)</f>
        <v>4.0575774035850083</v>
      </c>
      <c r="P67" s="38">
        <f>IF(N67&gt;0, SUM(D67/N67), 0)</f>
        <v>3.1923076923076925</v>
      </c>
      <c r="Q67" s="38">
        <f>IF(J67&gt;0, SUM((J67/E67)*90), 0)</f>
        <v>0.58663769690385659</v>
      </c>
      <c r="R67" s="38">
        <f>IF(N67&gt;0, SUM(K67/N67), 0)</f>
        <v>0.92307692307692313</v>
      </c>
      <c r="S67" s="38">
        <f>IF(K67&gt;0, SUM((K67/E67)*90), 0)</f>
        <v>1.1732753938077132</v>
      </c>
      <c r="T67" s="39">
        <f>IF(N67&gt;0, SUM(K67/N67), 0)</f>
        <v>0.92307692307692313</v>
      </c>
    </row>
    <row r="68" spans="1:20" x14ac:dyDescent="0.2">
      <c r="A68" s="17" t="s">
        <v>836</v>
      </c>
      <c r="B68" s="5" t="s">
        <v>837</v>
      </c>
      <c r="C68" s="5" t="s">
        <v>135</v>
      </c>
      <c r="D68" s="5">
        <v>83</v>
      </c>
      <c r="E68" s="5">
        <v>1859</v>
      </c>
      <c r="F68" s="5">
        <v>0</v>
      </c>
      <c r="G68" s="5">
        <v>4</v>
      </c>
      <c r="H68" s="5">
        <v>4</v>
      </c>
      <c r="I68" s="5">
        <v>0</v>
      </c>
      <c r="J68" s="5">
        <v>6</v>
      </c>
      <c r="K68" s="5">
        <v>33</v>
      </c>
      <c r="L68" s="5">
        <v>61</v>
      </c>
      <c r="M68" s="5">
        <v>130</v>
      </c>
      <c r="N68" s="6">
        <v>34</v>
      </c>
      <c r="O68" s="38">
        <f>IF(D68&gt;0, SUM((D68/E68)*90), 0)</f>
        <v>4.018289402904788</v>
      </c>
      <c r="P68" s="38">
        <f>IF(N68&gt;0, SUM(D68/N68), 0)</f>
        <v>2.4411764705882355</v>
      </c>
      <c r="Q68" s="38">
        <f>IF(J68&gt;0, SUM((J68/E68)*90), 0)</f>
        <v>0.29047875201721357</v>
      </c>
      <c r="R68" s="38">
        <f>IF(N68&gt;0, SUM(K68/N68), 0)</f>
        <v>0.97058823529411764</v>
      </c>
      <c r="S68" s="38">
        <f>IF(K68&gt;0, SUM((K68/E68)*90), 0)</f>
        <v>1.5976331360946745</v>
      </c>
      <c r="T68" s="39">
        <f>IF(N68&gt;0, SUM(K68/N68), 0)</f>
        <v>0.97058823529411764</v>
      </c>
    </row>
    <row r="69" spans="1:20" x14ac:dyDescent="0.2">
      <c r="A69" s="17" t="s">
        <v>809</v>
      </c>
      <c r="B69" s="5" t="s">
        <v>1637</v>
      </c>
      <c r="C69" s="5" t="s">
        <v>86</v>
      </c>
      <c r="D69" s="5">
        <v>82</v>
      </c>
      <c r="E69" s="5">
        <v>1588</v>
      </c>
      <c r="F69" s="5">
        <v>2</v>
      </c>
      <c r="G69" s="5">
        <v>4</v>
      </c>
      <c r="H69" s="5">
        <v>0</v>
      </c>
      <c r="I69" s="5">
        <v>0</v>
      </c>
      <c r="J69" s="5">
        <v>16</v>
      </c>
      <c r="K69" s="5">
        <v>26</v>
      </c>
      <c r="L69" s="5">
        <v>18</v>
      </c>
      <c r="M69" s="5">
        <v>94</v>
      </c>
      <c r="N69" s="6">
        <v>23</v>
      </c>
      <c r="O69" s="38">
        <f>IF(D69&gt;0, SUM((D69/E69)*90), 0)</f>
        <v>4.6473551637279593</v>
      </c>
      <c r="P69" s="38">
        <f>IF(N69&gt;0, SUM(D69/N69), 0)</f>
        <v>3.5652173913043477</v>
      </c>
      <c r="Q69" s="38">
        <f>IF(J69&gt;0, SUM((J69/E69)*90), 0)</f>
        <v>0.90680100755667503</v>
      </c>
      <c r="R69" s="38">
        <f>IF(N69&gt;0, SUM(K69/N69), 0)</f>
        <v>1.1304347826086956</v>
      </c>
      <c r="S69" s="38">
        <f>IF(K69&gt;0, SUM((K69/E69)*90), 0)</f>
        <v>1.4735516372795969</v>
      </c>
      <c r="T69" s="39">
        <f>IF(N69&gt;0, SUM(K69/N69), 0)</f>
        <v>1.1304347826086956</v>
      </c>
    </row>
    <row r="70" spans="1:20" x14ac:dyDescent="0.2">
      <c r="A70" s="17" t="s">
        <v>175</v>
      </c>
      <c r="B70" s="5" t="s">
        <v>176</v>
      </c>
      <c r="C70" s="5" t="s">
        <v>156</v>
      </c>
      <c r="D70" s="5">
        <v>81</v>
      </c>
      <c r="E70" s="5">
        <v>1689</v>
      </c>
      <c r="F70" s="5">
        <v>1</v>
      </c>
      <c r="G70" s="5">
        <v>5</v>
      </c>
      <c r="H70" s="5">
        <v>2</v>
      </c>
      <c r="I70" s="5">
        <v>0</v>
      </c>
      <c r="J70" s="5">
        <v>22</v>
      </c>
      <c r="K70" s="5">
        <v>28</v>
      </c>
      <c r="L70" s="5">
        <v>49</v>
      </c>
      <c r="M70" s="5">
        <v>62</v>
      </c>
      <c r="N70" s="6">
        <v>24</v>
      </c>
      <c r="O70" s="38">
        <f>IF(D70&gt;0, SUM((D70/E70)*90), 0)</f>
        <v>4.3161634103019537</v>
      </c>
      <c r="P70" s="38">
        <f>IF(N70&gt;0, SUM(D70/N70), 0)</f>
        <v>3.375</v>
      </c>
      <c r="Q70" s="38">
        <f>IF(J70&gt;0, SUM((J70/E70)*90), 0)</f>
        <v>1.1722912966252219</v>
      </c>
      <c r="R70" s="38">
        <f>IF(N70&gt;0, SUM(K70/N70), 0)</f>
        <v>1.1666666666666667</v>
      </c>
      <c r="S70" s="38">
        <f>IF(K70&gt;0, SUM((K70/E70)*90), 0)</f>
        <v>1.4920071047957371</v>
      </c>
      <c r="T70" s="39">
        <f>IF(N70&gt;0, SUM(K70/N70), 0)</f>
        <v>1.1666666666666667</v>
      </c>
    </row>
    <row r="71" spans="1:20" x14ac:dyDescent="0.2">
      <c r="A71" s="17" t="s">
        <v>330</v>
      </c>
      <c r="B71" s="5" t="s">
        <v>331</v>
      </c>
      <c r="C71" s="5" t="s">
        <v>17</v>
      </c>
      <c r="D71" s="5">
        <v>81</v>
      </c>
      <c r="E71" s="5">
        <v>1801</v>
      </c>
      <c r="F71" s="5">
        <v>0</v>
      </c>
      <c r="G71" s="5">
        <v>3</v>
      </c>
      <c r="H71" s="5">
        <v>2</v>
      </c>
      <c r="I71" s="5">
        <v>0</v>
      </c>
      <c r="J71" s="5">
        <v>2</v>
      </c>
      <c r="K71" s="5">
        <v>13</v>
      </c>
      <c r="L71" s="5">
        <v>75</v>
      </c>
      <c r="M71" s="5">
        <v>175</v>
      </c>
      <c r="N71" s="6">
        <v>26</v>
      </c>
      <c r="O71" s="38">
        <f>IF(D71&gt;0, SUM((D71/E71)*90), 0)</f>
        <v>4.0477512493059411</v>
      </c>
      <c r="P71" s="38">
        <f>IF(N71&gt;0, SUM(D71/N71), 0)</f>
        <v>3.1153846153846154</v>
      </c>
      <c r="Q71" s="38">
        <f>IF(J71&gt;0, SUM((J71/E71)*90), 0)</f>
        <v>9.9944475291504728E-2</v>
      </c>
      <c r="R71" s="38">
        <f>IF(N71&gt;0, SUM(K71/N71), 0)</f>
        <v>0.5</v>
      </c>
      <c r="S71" s="38">
        <f>IF(K71&gt;0, SUM((K71/E71)*90), 0)</f>
        <v>0.64963908939478066</v>
      </c>
      <c r="T71" s="39">
        <f>IF(N71&gt;0, SUM(K71/N71), 0)</f>
        <v>0.5</v>
      </c>
    </row>
    <row r="72" spans="1:20" x14ac:dyDescent="0.2">
      <c r="A72" s="17" t="s">
        <v>142</v>
      </c>
      <c r="B72" s="5" t="s">
        <v>137</v>
      </c>
      <c r="C72" s="5" t="s">
        <v>59</v>
      </c>
      <c r="D72" s="5">
        <v>78</v>
      </c>
      <c r="E72" s="5">
        <v>1624</v>
      </c>
      <c r="F72" s="5">
        <v>3</v>
      </c>
      <c r="G72" s="5">
        <v>4</v>
      </c>
      <c r="H72" s="5">
        <v>2</v>
      </c>
      <c r="I72" s="5">
        <v>0</v>
      </c>
      <c r="J72" s="5">
        <v>15</v>
      </c>
      <c r="K72" s="5">
        <v>29</v>
      </c>
      <c r="L72" s="5">
        <v>18</v>
      </c>
      <c r="M72" s="5">
        <v>62</v>
      </c>
      <c r="N72" s="6">
        <v>27</v>
      </c>
      <c r="O72" s="38">
        <f>IF(D72&gt;0, SUM((D72/E72)*90), 0)</f>
        <v>4.3226600985221673</v>
      </c>
      <c r="P72" s="38">
        <f>IF(N72&gt;0, SUM(D72/N72), 0)</f>
        <v>2.8888888888888888</v>
      </c>
      <c r="Q72" s="38">
        <f>IF(J72&gt;0, SUM((J72/E72)*90), 0)</f>
        <v>0.83128078817733997</v>
      </c>
      <c r="R72" s="38">
        <f>IF(N72&gt;0, SUM(K72/N72), 0)</f>
        <v>1.0740740740740742</v>
      </c>
      <c r="S72" s="38">
        <f>IF(K72&gt;0, SUM((K72/E72)*90), 0)</f>
        <v>1.607142857142857</v>
      </c>
      <c r="T72" s="39">
        <f>IF(N72&gt;0, SUM(K72/N72), 0)</f>
        <v>1.0740740740740742</v>
      </c>
    </row>
    <row r="73" spans="1:20" x14ac:dyDescent="0.2">
      <c r="A73" s="17" t="s">
        <v>60</v>
      </c>
      <c r="B73" s="5" t="s">
        <v>61</v>
      </c>
      <c r="C73" s="5" t="s">
        <v>24</v>
      </c>
      <c r="D73" s="5">
        <v>78</v>
      </c>
      <c r="E73" s="5">
        <v>2162</v>
      </c>
      <c r="F73" s="5">
        <v>0</v>
      </c>
      <c r="G73" s="5">
        <v>1</v>
      </c>
      <c r="H73" s="5">
        <v>2</v>
      </c>
      <c r="I73" s="5">
        <v>0</v>
      </c>
      <c r="J73" s="5">
        <v>7</v>
      </c>
      <c r="K73" s="5">
        <v>13</v>
      </c>
      <c r="L73" s="5">
        <v>82</v>
      </c>
      <c r="M73" s="5">
        <v>163</v>
      </c>
      <c r="N73" s="6">
        <v>29</v>
      </c>
      <c r="O73" s="38">
        <f>IF(D73&gt;0, SUM((D73/E73)*90), 0)</f>
        <v>3.2469935245143384</v>
      </c>
      <c r="P73" s="38">
        <f>IF(N73&gt;0, SUM(D73/N73), 0)</f>
        <v>2.6896551724137931</v>
      </c>
      <c r="Q73" s="38">
        <f>IF(J73&gt;0, SUM((J73/E73)*90), 0)</f>
        <v>0.29139685476410732</v>
      </c>
      <c r="R73" s="38">
        <f>IF(N73&gt;0, SUM(K73/N73), 0)</f>
        <v>0.44827586206896552</v>
      </c>
      <c r="S73" s="38">
        <f>IF(K73&gt;0, SUM((K73/E73)*90), 0)</f>
        <v>0.5411655874190564</v>
      </c>
      <c r="T73" s="39">
        <f>IF(N73&gt;0, SUM(K73/N73), 0)</f>
        <v>0.44827586206896552</v>
      </c>
    </row>
    <row r="74" spans="1:20" x14ac:dyDescent="0.2">
      <c r="A74" s="17" t="s">
        <v>616</v>
      </c>
      <c r="B74" s="5" t="s">
        <v>617</v>
      </c>
      <c r="C74" s="5" t="s">
        <v>594</v>
      </c>
      <c r="D74" s="5">
        <v>76</v>
      </c>
      <c r="E74" s="5">
        <v>1581</v>
      </c>
      <c r="F74" s="5">
        <v>3</v>
      </c>
      <c r="G74" s="5">
        <v>2</v>
      </c>
      <c r="H74" s="5">
        <v>2</v>
      </c>
      <c r="I74" s="5">
        <v>0</v>
      </c>
      <c r="J74" s="5">
        <v>17</v>
      </c>
      <c r="K74" s="5">
        <v>18</v>
      </c>
      <c r="L74" s="5">
        <v>46</v>
      </c>
      <c r="M74" s="5">
        <v>99</v>
      </c>
      <c r="N74" s="6">
        <v>27</v>
      </c>
      <c r="O74" s="38">
        <f>IF(D74&gt;0, SUM((D74/E74)*90), 0)</f>
        <v>4.3263757115749524</v>
      </c>
      <c r="P74" s="38">
        <f>IF(N74&gt;0, SUM(D74/N74), 0)</f>
        <v>2.8148148148148149</v>
      </c>
      <c r="Q74" s="38">
        <f>IF(J74&gt;0, SUM((J74/E74)*90), 0)</f>
        <v>0.967741935483871</v>
      </c>
      <c r="R74" s="38">
        <f>IF(N74&gt;0, SUM(K74/N74), 0)</f>
        <v>0.66666666666666663</v>
      </c>
      <c r="S74" s="38">
        <f>IF(K74&gt;0, SUM((K74/E74)*90), 0)</f>
        <v>1.0246679316888045</v>
      </c>
      <c r="T74" s="39">
        <f>IF(N74&gt;0, SUM(K74/N74), 0)</f>
        <v>0.66666666666666663</v>
      </c>
    </row>
    <row r="75" spans="1:20" x14ac:dyDescent="0.2">
      <c r="A75" s="17" t="s">
        <v>636</v>
      </c>
      <c r="B75" s="5" t="s">
        <v>62</v>
      </c>
      <c r="C75" s="5" t="s">
        <v>594</v>
      </c>
      <c r="D75" s="5">
        <v>75</v>
      </c>
      <c r="E75" s="5">
        <v>1973</v>
      </c>
      <c r="F75" s="5">
        <v>1</v>
      </c>
      <c r="G75" s="5">
        <v>0</v>
      </c>
      <c r="H75" s="5">
        <v>3</v>
      </c>
      <c r="I75" s="5">
        <v>0</v>
      </c>
      <c r="J75" s="5">
        <v>3</v>
      </c>
      <c r="K75" s="5">
        <v>15</v>
      </c>
      <c r="L75" s="5">
        <v>93</v>
      </c>
      <c r="M75" s="5">
        <v>140</v>
      </c>
      <c r="N75" s="6">
        <v>24</v>
      </c>
      <c r="O75" s="38">
        <f>IF(D75&gt;0, SUM((D75/E75)*90), 0)</f>
        <v>3.4211860111505321</v>
      </c>
      <c r="P75" s="38">
        <f>IF(N75&gt;0, SUM(D75/N75), 0)</f>
        <v>3.125</v>
      </c>
      <c r="Q75" s="38">
        <f>IF(J75&gt;0, SUM((J75/E75)*90), 0)</f>
        <v>0.13684744044602129</v>
      </c>
      <c r="R75" s="38">
        <f>IF(N75&gt;0, SUM(K75/N75), 0)</f>
        <v>0.625</v>
      </c>
      <c r="S75" s="38">
        <f>IF(K75&gt;0, SUM((K75/E75)*90), 0)</f>
        <v>0.68423720223010642</v>
      </c>
      <c r="T75" s="39">
        <f>IF(N75&gt;0, SUM(K75/N75), 0)</f>
        <v>0.625</v>
      </c>
    </row>
    <row r="76" spans="1:20" x14ac:dyDescent="0.2">
      <c r="A76" s="17" t="s">
        <v>14</v>
      </c>
      <c r="B76" s="5" t="s">
        <v>14</v>
      </c>
      <c r="C76" s="5" t="s">
        <v>6</v>
      </c>
      <c r="D76" s="5">
        <v>75</v>
      </c>
      <c r="E76" s="5">
        <v>1979</v>
      </c>
      <c r="F76" s="5">
        <v>0</v>
      </c>
      <c r="G76" s="5">
        <v>1</v>
      </c>
      <c r="H76" s="5">
        <v>3</v>
      </c>
      <c r="I76" s="5">
        <v>0</v>
      </c>
      <c r="J76" s="5">
        <v>11</v>
      </c>
      <c r="K76" s="5">
        <v>24</v>
      </c>
      <c r="L76" s="5">
        <v>62</v>
      </c>
      <c r="M76" s="5">
        <v>154</v>
      </c>
      <c r="N76" s="6">
        <v>28</v>
      </c>
      <c r="O76" s="38">
        <f>IF(D76&gt;0, SUM((D76/E76)*90), 0)</f>
        <v>3.4108135421930266</v>
      </c>
      <c r="P76" s="38">
        <f>IF(N76&gt;0, SUM(D76/N76), 0)</f>
        <v>2.6785714285714284</v>
      </c>
      <c r="Q76" s="38">
        <f>IF(J76&gt;0, SUM((J76/E76)*90), 0)</f>
        <v>0.50025265285497722</v>
      </c>
      <c r="R76" s="38">
        <f>IF(N76&gt;0, SUM(K76/N76), 0)</f>
        <v>0.8571428571428571</v>
      </c>
      <c r="S76" s="38">
        <f>IF(K76&gt;0, SUM((K76/E76)*90), 0)</f>
        <v>1.0914603335017685</v>
      </c>
      <c r="T76" s="39">
        <f>IF(N76&gt;0, SUM(K76/N76), 0)</f>
        <v>0.8571428571428571</v>
      </c>
    </row>
    <row r="77" spans="1:20" x14ac:dyDescent="0.2">
      <c r="A77" s="17" t="s">
        <v>796</v>
      </c>
      <c r="B77" s="5" t="s">
        <v>797</v>
      </c>
      <c r="C77" s="5" t="s">
        <v>94</v>
      </c>
      <c r="D77" s="5">
        <v>74</v>
      </c>
      <c r="E77" s="5">
        <v>1973</v>
      </c>
      <c r="F77" s="5">
        <v>0</v>
      </c>
      <c r="G77" s="5">
        <v>2</v>
      </c>
      <c r="H77" s="5">
        <v>4</v>
      </c>
      <c r="I77" s="5">
        <v>0</v>
      </c>
      <c r="J77" s="5">
        <v>10</v>
      </c>
      <c r="K77" s="5">
        <v>25</v>
      </c>
      <c r="L77" s="5">
        <v>51</v>
      </c>
      <c r="M77" s="5">
        <v>127</v>
      </c>
      <c r="N77" s="6">
        <v>29</v>
      </c>
      <c r="O77" s="38">
        <f>IF(D77&gt;0, SUM((D77/E77)*90), 0)</f>
        <v>3.3755701976685248</v>
      </c>
      <c r="P77" s="38">
        <f>IF(N77&gt;0, SUM(D77/N77), 0)</f>
        <v>2.5517241379310347</v>
      </c>
      <c r="Q77" s="38">
        <f>IF(J77&gt;0, SUM((J77/E77)*90), 0)</f>
        <v>0.45615813482007095</v>
      </c>
      <c r="R77" s="38">
        <f>IF(N77&gt;0, SUM(K77/N77), 0)</f>
        <v>0.86206896551724133</v>
      </c>
      <c r="S77" s="38">
        <f>IF(K77&gt;0, SUM((K77/E77)*90), 0)</f>
        <v>1.1403953370501774</v>
      </c>
      <c r="T77" s="39">
        <f>IF(N77&gt;0, SUM(K77/N77), 0)</f>
        <v>0.86206896551724133</v>
      </c>
    </row>
    <row r="78" spans="1:20" x14ac:dyDescent="0.2">
      <c r="A78" s="17" t="s">
        <v>813</v>
      </c>
      <c r="B78" s="5" t="s">
        <v>63</v>
      </c>
      <c r="C78" s="5" t="s">
        <v>289</v>
      </c>
      <c r="D78" s="5">
        <v>74</v>
      </c>
      <c r="E78" s="5">
        <v>1898</v>
      </c>
      <c r="F78" s="5">
        <v>0</v>
      </c>
      <c r="G78" s="5">
        <v>1</v>
      </c>
      <c r="H78" s="5">
        <v>1</v>
      </c>
      <c r="I78" s="5">
        <v>0</v>
      </c>
      <c r="J78" s="5">
        <v>17</v>
      </c>
      <c r="K78" s="5">
        <v>32</v>
      </c>
      <c r="L78" s="5">
        <v>49</v>
      </c>
      <c r="M78" s="5">
        <v>115</v>
      </c>
      <c r="N78" s="6">
        <v>34</v>
      </c>
      <c r="O78" s="38">
        <f>IF(D78&gt;0, SUM((D78/E78)*90), 0)</f>
        <v>3.5089567966280297</v>
      </c>
      <c r="P78" s="38">
        <f>IF(N78&gt;0, SUM(D78/N78), 0)</f>
        <v>2.1764705882352939</v>
      </c>
      <c r="Q78" s="38">
        <f>IF(J78&gt;0, SUM((J78/E78)*90), 0)</f>
        <v>0.80611169652265546</v>
      </c>
      <c r="R78" s="38">
        <f>IF(N78&gt;0, SUM(K78/N78), 0)</f>
        <v>0.94117647058823528</v>
      </c>
      <c r="S78" s="38">
        <f>IF(K78&gt;0, SUM((K78/E78)*90), 0)</f>
        <v>1.5173867228661748</v>
      </c>
      <c r="T78" s="39">
        <f>IF(N78&gt;0, SUM(K78/N78), 0)</f>
        <v>0.94117647058823528</v>
      </c>
    </row>
    <row r="79" spans="1:20" x14ac:dyDescent="0.2">
      <c r="A79" s="17" t="s">
        <v>282</v>
      </c>
      <c r="B79" s="5" t="s">
        <v>134</v>
      </c>
      <c r="C79" s="5" t="s">
        <v>6</v>
      </c>
      <c r="D79" s="5">
        <v>73</v>
      </c>
      <c r="E79" s="5">
        <v>2036</v>
      </c>
      <c r="F79" s="5">
        <v>1</v>
      </c>
      <c r="G79" s="5">
        <v>1</v>
      </c>
      <c r="H79" s="5">
        <v>4</v>
      </c>
      <c r="I79" s="5">
        <v>0</v>
      </c>
      <c r="J79" s="5">
        <v>3</v>
      </c>
      <c r="K79" s="5">
        <v>10</v>
      </c>
      <c r="L79" s="5">
        <v>73</v>
      </c>
      <c r="M79" s="5">
        <v>139</v>
      </c>
      <c r="N79" s="6">
        <v>27</v>
      </c>
      <c r="O79" s="38">
        <f>IF(D79&gt;0, SUM((D79/E79)*90), 0)</f>
        <v>3.2269155206286837</v>
      </c>
      <c r="P79" s="38">
        <f>IF(N79&gt;0, SUM(D79/N79), 0)</f>
        <v>2.7037037037037037</v>
      </c>
      <c r="Q79" s="38">
        <f>IF(J79&gt;0, SUM((J79/E79)*90), 0)</f>
        <v>0.13261296660117877</v>
      </c>
      <c r="R79" s="38">
        <f>IF(N79&gt;0, SUM(K79/N79), 0)</f>
        <v>0.37037037037037035</v>
      </c>
      <c r="S79" s="38">
        <f>IF(K79&gt;0, SUM((K79/E79)*90), 0)</f>
        <v>0.44204322200392926</v>
      </c>
      <c r="T79" s="39">
        <f>IF(N79&gt;0, SUM(K79/N79), 0)</f>
        <v>0.37037037037037035</v>
      </c>
    </row>
    <row r="80" spans="1:20" x14ac:dyDescent="0.2">
      <c r="A80" s="17" t="s">
        <v>560</v>
      </c>
      <c r="B80" s="5" t="s">
        <v>561</v>
      </c>
      <c r="C80" s="5" t="s">
        <v>527</v>
      </c>
      <c r="D80" s="5">
        <v>72</v>
      </c>
      <c r="E80" s="5">
        <v>1577</v>
      </c>
      <c r="F80" s="5">
        <v>1</v>
      </c>
      <c r="G80" s="5">
        <v>2</v>
      </c>
      <c r="H80" s="5">
        <v>1</v>
      </c>
      <c r="I80" s="5">
        <v>0</v>
      </c>
      <c r="J80" s="5">
        <v>16</v>
      </c>
      <c r="K80" s="5">
        <v>17</v>
      </c>
      <c r="L80" s="5">
        <v>103</v>
      </c>
      <c r="M80" s="5">
        <v>86</v>
      </c>
      <c r="N80" s="6">
        <v>19</v>
      </c>
      <c r="O80" s="38">
        <f>IF(D80&gt;0, SUM((D80/E80)*90), 0)</f>
        <v>4.1090678503487634</v>
      </c>
      <c r="P80" s="38">
        <f>IF(N80&gt;0, SUM(D80/N80), 0)</f>
        <v>3.7894736842105261</v>
      </c>
      <c r="Q80" s="38">
        <f>IF(J80&gt;0, SUM((J80/E80)*90), 0)</f>
        <v>0.91312618896639186</v>
      </c>
      <c r="R80" s="38">
        <f>IF(N80&gt;0, SUM(K80/N80), 0)</f>
        <v>0.89473684210526316</v>
      </c>
      <c r="S80" s="38">
        <f>IF(K80&gt;0, SUM((K80/E80)*90), 0)</f>
        <v>0.97019657577679141</v>
      </c>
      <c r="T80" s="39">
        <f>IF(N80&gt;0, SUM(K80/N80), 0)</f>
        <v>0.89473684210526316</v>
      </c>
    </row>
    <row r="81" spans="1:20" x14ac:dyDescent="0.2">
      <c r="A81" s="17" t="s">
        <v>148</v>
      </c>
      <c r="B81" s="5" t="s">
        <v>562</v>
      </c>
      <c r="C81" s="5" t="s">
        <v>527</v>
      </c>
      <c r="D81" s="5">
        <v>71</v>
      </c>
      <c r="E81" s="5">
        <v>1056</v>
      </c>
      <c r="F81" s="5">
        <v>5</v>
      </c>
      <c r="G81" s="5">
        <v>1</v>
      </c>
      <c r="H81" s="5">
        <v>2</v>
      </c>
      <c r="I81" s="5">
        <v>0</v>
      </c>
      <c r="J81" s="5">
        <v>5</v>
      </c>
      <c r="K81" s="5">
        <v>10</v>
      </c>
      <c r="L81" s="5">
        <v>31</v>
      </c>
      <c r="M81" s="5">
        <v>70</v>
      </c>
      <c r="N81" s="6">
        <v>17</v>
      </c>
      <c r="O81" s="38">
        <f>IF(D81&gt;0, SUM((D81/E81)*90), 0)</f>
        <v>6.0511363636363633</v>
      </c>
      <c r="P81" s="38">
        <f>IF(N81&gt;0, SUM(D81/N81), 0)</f>
        <v>4.1764705882352944</v>
      </c>
      <c r="Q81" s="38">
        <f>IF(J81&gt;0, SUM((J81/E81)*90), 0)</f>
        <v>0.42613636363636365</v>
      </c>
      <c r="R81" s="38">
        <f>IF(N81&gt;0, SUM(K81/N81), 0)</f>
        <v>0.58823529411764708</v>
      </c>
      <c r="S81" s="38">
        <f>IF(K81&gt;0, SUM((K81/E81)*90), 0)</f>
        <v>0.85227272727272729</v>
      </c>
      <c r="T81" s="39">
        <f>IF(N81&gt;0, SUM(K81/N81), 0)</f>
        <v>0.58823529411764708</v>
      </c>
    </row>
    <row r="82" spans="1:20" x14ac:dyDescent="0.2">
      <c r="A82" s="17" t="s">
        <v>15</v>
      </c>
      <c r="B82" s="5" t="s">
        <v>16</v>
      </c>
      <c r="C82" s="5" t="s">
        <v>17</v>
      </c>
      <c r="D82" s="5">
        <v>71</v>
      </c>
      <c r="E82" s="5">
        <v>1352</v>
      </c>
      <c r="F82" s="5">
        <v>3</v>
      </c>
      <c r="G82" s="5">
        <v>3</v>
      </c>
      <c r="H82" s="5">
        <v>3</v>
      </c>
      <c r="I82" s="5">
        <v>0</v>
      </c>
      <c r="J82" s="5">
        <v>3</v>
      </c>
      <c r="K82" s="5">
        <v>18</v>
      </c>
      <c r="L82" s="5">
        <v>18</v>
      </c>
      <c r="M82" s="5">
        <v>89</v>
      </c>
      <c r="N82" s="6">
        <v>20</v>
      </c>
      <c r="O82" s="38">
        <f>IF(D82&gt;0, SUM((D82/E82)*90), 0)</f>
        <v>4.7263313609467454</v>
      </c>
      <c r="P82" s="38">
        <f>IF(N82&gt;0, SUM(D82/N82), 0)</f>
        <v>3.55</v>
      </c>
      <c r="Q82" s="38">
        <f>IF(J82&gt;0, SUM((J82/E82)*90), 0)</f>
        <v>0.19970414201183431</v>
      </c>
      <c r="R82" s="38">
        <f>IF(N82&gt;0, SUM(K82/N82), 0)</f>
        <v>0.9</v>
      </c>
      <c r="S82" s="38">
        <f>IF(K82&gt;0, SUM((K82/E82)*90), 0)</f>
        <v>1.1982248520710059</v>
      </c>
      <c r="T82" s="39">
        <f>IF(N82&gt;0, SUM(K82/N82), 0)</f>
        <v>0.9</v>
      </c>
    </row>
    <row r="83" spans="1:20" x14ac:dyDescent="0.2">
      <c r="A83" s="17" t="s">
        <v>707</v>
      </c>
      <c r="B83" s="5" t="s">
        <v>708</v>
      </c>
      <c r="C83" s="5" t="s">
        <v>231</v>
      </c>
      <c r="D83" s="5">
        <v>70</v>
      </c>
      <c r="E83" s="5">
        <v>1740</v>
      </c>
      <c r="F83" s="5">
        <v>2</v>
      </c>
      <c r="G83" s="5">
        <v>3</v>
      </c>
      <c r="H83" s="5">
        <v>5</v>
      </c>
      <c r="I83" s="5">
        <v>0</v>
      </c>
      <c r="J83" s="5">
        <v>5</v>
      </c>
      <c r="K83" s="5">
        <v>17</v>
      </c>
      <c r="L83" s="5">
        <v>36</v>
      </c>
      <c r="M83" s="5">
        <v>69</v>
      </c>
      <c r="N83" s="6">
        <v>21</v>
      </c>
      <c r="O83" s="38">
        <f>IF(D83&gt;0, SUM((D83/E83)*90), 0)</f>
        <v>3.6206896551724137</v>
      </c>
      <c r="P83" s="38">
        <f>IF(N83&gt;0, SUM(D83/N83), 0)</f>
        <v>3.3333333333333335</v>
      </c>
      <c r="Q83" s="38">
        <f>IF(J83&gt;0, SUM((J83/E83)*90), 0)</f>
        <v>0.25862068965517243</v>
      </c>
      <c r="R83" s="38">
        <f>IF(N83&gt;0, SUM(K83/N83), 0)</f>
        <v>0.80952380952380953</v>
      </c>
      <c r="S83" s="38">
        <f>IF(K83&gt;0, SUM((K83/E83)*90), 0)</f>
        <v>0.87931034482758619</v>
      </c>
      <c r="T83" s="39">
        <f>IF(N83&gt;0, SUM(K83/N83), 0)</f>
        <v>0.80952380952380953</v>
      </c>
    </row>
    <row r="84" spans="1:20" x14ac:dyDescent="0.2">
      <c r="A84" s="17" t="s">
        <v>397</v>
      </c>
      <c r="B84" s="5" t="s">
        <v>386</v>
      </c>
      <c r="C84" s="5" t="s">
        <v>372</v>
      </c>
      <c r="D84" s="5">
        <v>67</v>
      </c>
      <c r="E84" s="5">
        <v>1372</v>
      </c>
      <c r="F84" s="5">
        <v>0</v>
      </c>
      <c r="G84" s="5">
        <v>2</v>
      </c>
      <c r="H84" s="5">
        <v>2</v>
      </c>
      <c r="I84" s="5">
        <v>0</v>
      </c>
      <c r="J84" s="5">
        <v>16</v>
      </c>
      <c r="K84" s="5">
        <v>18</v>
      </c>
      <c r="L84" s="5">
        <v>94</v>
      </c>
      <c r="M84" s="5">
        <v>96</v>
      </c>
      <c r="N84" s="6">
        <v>19</v>
      </c>
      <c r="O84" s="38">
        <f>IF(D84&gt;0, SUM((D84/E84)*90), 0)</f>
        <v>4.3950437317784257</v>
      </c>
      <c r="P84" s="38">
        <f>IF(N84&gt;0, SUM(D84/N84), 0)</f>
        <v>3.5263157894736841</v>
      </c>
      <c r="Q84" s="38">
        <f>IF(J84&gt;0, SUM((J84/E84)*90), 0)</f>
        <v>1.0495626822157433</v>
      </c>
      <c r="R84" s="38">
        <f>IF(N84&gt;0, SUM(K84/N84), 0)</f>
        <v>0.94736842105263153</v>
      </c>
      <c r="S84" s="38">
        <f>IF(K84&gt;0, SUM((K84/E84)*90), 0)</f>
        <v>1.1807580174927115</v>
      </c>
      <c r="T84" s="39">
        <f>IF(N84&gt;0, SUM(K84/N84), 0)</f>
        <v>0.94736842105263153</v>
      </c>
    </row>
    <row r="85" spans="1:20" x14ac:dyDescent="0.2">
      <c r="A85" s="17" t="s">
        <v>490</v>
      </c>
      <c r="B85" s="5" t="s">
        <v>130</v>
      </c>
      <c r="C85" s="5" t="s">
        <v>13</v>
      </c>
      <c r="D85" s="5">
        <v>67</v>
      </c>
      <c r="E85" s="5">
        <v>1347</v>
      </c>
      <c r="F85" s="5">
        <v>3</v>
      </c>
      <c r="G85" s="5">
        <v>2</v>
      </c>
      <c r="H85" s="5">
        <v>3</v>
      </c>
      <c r="I85" s="5">
        <v>0</v>
      </c>
      <c r="J85" s="5">
        <v>5</v>
      </c>
      <c r="K85" s="5">
        <v>15</v>
      </c>
      <c r="L85" s="5">
        <v>19</v>
      </c>
      <c r="M85" s="5">
        <v>66</v>
      </c>
      <c r="N85" s="6">
        <v>26</v>
      </c>
      <c r="O85" s="38">
        <f>IF(D85&gt;0, SUM((D85/E85)*90), 0)</f>
        <v>4.476614699331849</v>
      </c>
      <c r="P85" s="38">
        <f>IF(N85&gt;0, SUM(D85/N85), 0)</f>
        <v>2.5769230769230771</v>
      </c>
      <c r="Q85" s="38">
        <f>IF(J85&gt;0, SUM((J85/E85)*90), 0)</f>
        <v>0.33407572383073497</v>
      </c>
      <c r="R85" s="38">
        <f>IF(N85&gt;0, SUM(K85/N85), 0)</f>
        <v>0.57692307692307687</v>
      </c>
      <c r="S85" s="38">
        <f>IF(K85&gt;0, SUM((K85/E85)*90), 0)</f>
        <v>1.0022271714922049</v>
      </c>
      <c r="T85" s="39">
        <f>IF(N85&gt;0, SUM(K85/N85), 0)</f>
        <v>0.57692307692307687</v>
      </c>
    </row>
    <row r="86" spans="1:20" x14ac:dyDescent="0.2">
      <c r="A86" s="17" t="s">
        <v>579</v>
      </c>
      <c r="B86" s="5" t="s">
        <v>242</v>
      </c>
      <c r="C86" s="5" t="s">
        <v>568</v>
      </c>
      <c r="D86" s="5">
        <v>67</v>
      </c>
      <c r="E86" s="5">
        <v>1388</v>
      </c>
      <c r="F86" s="5">
        <v>2</v>
      </c>
      <c r="G86" s="5">
        <v>2</v>
      </c>
      <c r="H86" s="5">
        <v>0</v>
      </c>
      <c r="I86" s="5">
        <v>0</v>
      </c>
      <c r="J86" s="5">
        <v>3</v>
      </c>
      <c r="K86" s="5">
        <v>21</v>
      </c>
      <c r="L86" s="5">
        <v>25</v>
      </c>
      <c r="M86" s="5">
        <v>87</v>
      </c>
      <c r="N86" s="6">
        <v>26</v>
      </c>
      <c r="O86" s="38">
        <f>IF(D86&gt;0, SUM((D86/E86)*90), 0)</f>
        <v>4.3443804034582136</v>
      </c>
      <c r="P86" s="38">
        <f>IF(N86&gt;0, SUM(D86/N86), 0)</f>
        <v>2.5769230769230771</v>
      </c>
      <c r="Q86" s="38">
        <f>IF(J86&gt;0, SUM((J86/E86)*90), 0)</f>
        <v>0.19452449567723346</v>
      </c>
      <c r="R86" s="38">
        <f>IF(N86&gt;0, SUM(K86/N86), 0)</f>
        <v>0.80769230769230771</v>
      </c>
      <c r="S86" s="38">
        <f>IF(K86&gt;0, SUM((K86/E86)*90), 0)</f>
        <v>1.361671469740634</v>
      </c>
      <c r="T86" s="39">
        <f>IF(N86&gt;0, SUM(K86/N86), 0)</f>
        <v>0.80769230769230771</v>
      </c>
    </row>
    <row r="87" spans="1:20" x14ac:dyDescent="0.2">
      <c r="A87" s="17" t="s">
        <v>781</v>
      </c>
      <c r="B87" s="5" t="s">
        <v>782</v>
      </c>
      <c r="C87" s="5" t="s">
        <v>94</v>
      </c>
      <c r="D87" s="5">
        <v>65</v>
      </c>
      <c r="E87" s="5">
        <v>1540</v>
      </c>
      <c r="F87" s="5">
        <v>1</v>
      </c>
      <c r="G87" s="5">
        <v>1</v>
      </c>
      <c r="H87" s="5">
        <v>4</v>
      </c>
      <c r="I87" s="5">
        <v>0</v>
      </c>
      <c r="J87" s="5">
        <v>0</v>
      </c>
      <c r="K87" s="5">
        <v>22</v>
      </c>
      <c r="L87" s="5">
        <v>48</v>
      </c>
      <c r="M87" s="5">
        <v>153</v>
      </c>
      <c r="N87" s="6">
        <v>21</v>
      </c>
      <c r="O87" s="38">
        <f>IF(D87&gt;0, SUM((D87/E87)*90), 0)</f>
        <v>3.7987012987012987</v>
      </c>
      <c r="P87" s="38">
        <f>IF(N87&gt;0, SUM(D87/N87), 0)</f>
        <v>3.0952380952380953</v>
      </c>
      <c r="Q87" s="38">
        <f>IF(J87&gt;0, SUM((J87/E87)*90), 0)</f>
        <v>0</v>
      </c>
      <c r="R87" s="38">
        <f>IF(N87&gt;0, SUM(K87/N87), 0)</f>
        <v>1.0476190476190477</v>
      </c>
      <c r="S87" s="38">
        <f>IF(K87&gt;0, SUM((K87/E87)*90), 0)</f>
        <v>1.2857142857142856</v>
      </c>
      <c r="T87" s="39">
        <f>IF(N87&gt;0, SUM(K87/N87), 0)</f>
        <v>1.0476190476190477</v>
      </c>
    </row>
    <row r="88" spans="1:20" x14ac:dyDescent="0.2">
      <c r="A88" s="17" t="s">
        <v>1851</v>
      </c>
      <c r="B88" s="5" t="s">
        <v>93</v>
      </c>
      <c r="C88" s="5" t="s">
        <v>86</v>
      </c>
      <c r="D88" s="5">
        <v>63</v>
      </c>
      <c r="E88" s="5">
        <v>919</v>
      </c>
      <c r="F88" s="5">
        <v>3</v>
      </c>
      <c r="G88" s="5">
        <v>3</v>
      </c>
      <c r="H88" s="5">
        <v>2</v>
      </c>
      <c r="I88" s="5">
        <v>0</v>
      </c>
      <c r="J88" s="5">
        <v>10</v>
      </c>
      <c r="K88" s="5">
        <v>22</v>
      </c>
      <c r="L88" s="5">
        <v>11</v>
      </c>
      <c r="M88" s="5">
        <v>71</v>
      </c>
      <c r="N88" s="6">
        <v>17</v>
      </c>
      <c r="O88" s="38">
        <f>IF(D88&gt;0, SUM((D88/E88)*90), 0)</f>
        <v>6.1697497279651792</v>
      </c>
      <c r="P88" s="38">
        <f>IF(N88&gt;0, SUM(D88/N88), 0)</f>
        <v>3.7058823529411766</v>
      </c>
      <c r="Q88" s="38">
        <f>IF(J88&gt;0, SUM((J88/E88)*90), 0)</f>
        <v>0.97932535364526663</v>
      </c>
      <c r="R88" s="38">
        <f>IF(N88&gt;0, SUM(K88/N88), 0)</f>
        <v>1.2941176470588236</v>
      </c>
      <c r="S88" s="38">
        <f>IF(K88&gt;0, SUM((K88/E88)*90), 0)</f>
        <v>2.1545157780195865</v>
      </c>
      <c r="T88" s="39">
        <f>IF(N88&gt;0, SUM(K88/N88), 0)</f>
        <v>1.2941176470588236</v>
      </c>
    </row>
    <row r="89" spans="1:20" x14ac:dyDescent="0.2">
      <c r="A89" s="17" t="s">
        <v>488</v>
      </c>
      <c r="B89" s="5" t="s">
        <v>128</v>
      </c>
      <c r="C89" s="5" t="s">
        <v>13</v>
      </c>
      <c r="D89" s="5">
        <v>62</v>
      </c>
      <c r="E89" s="5">
        <v>1468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13</v>
      </c>
      <c r="L89" s="5">
        <v>77</v>
      </c>
      <c r="M89" s="5">
        <v>132</v>
      </c>
      <c r="N89" s="6">
        <v>21</v>
      </c>
      <c r="O89" s="38">
        <f>IF(D89&gt;0, SUM((D89/E89)*90), 0)</f>
        <v>3.8010899182561309</v>
      </c>
      <c r="P89" s="38">
        <f>IF(N89&gt;0, SUM(D89/N89), 0)</f>
        <v>2.9523809523809526</v>
      </c>
      <c r="Q89" s="38">
        <f>IF(J89&gt;0, SUM((J89/E89)*90), 0)</f>
        <v>0</v>
      </c>
      <c r="R89" s="38">
        <f>IF(N89&gt;0, SUM(K89/N89), 0)</f>
        <v>0.61904761904761907</v>
      </c>
      <c r="S89" s="38">
        <f>IF(K89&gt;0, SUM((K89/E89)*90), 0)</f>
        <v>0.79700272479564038</v>
      </c>
      <c r="T89" s="39">
        <f>IF(N89&gt;0, SUM(K89/N89), 0)</f>
        <v>0.61904761904761907</v>
      </c>
    </row>
    <row r="90" spans="1:20" x14ac:dyDescent="0.2">
      <c r="A90" s="17" t="s">
        <v>448</v>
      </c>
      <c r="B90" s="5" t="s">
        <v>85</v>
      </c>
      <c r="C90" s="5" t="s">
        <v>437</v>
      </c>
      <c r="D90" s="5">
        <v>61</v>
      </c>
      <c r="E90" s="5">
        <v>1514</v>
      </c>
      <c r="F90" s="5">
        <v>2</v>
      </c>
      <c r="G90" s="5">
        <v>2</v>
      </c>
      <c r="H90" s="5">
        <v>4</v>
      </c>
      <c r="I90" s="5">
        <v>1</v>
      </c>
      <c r="J90" s="5">
        <v>1</v>
      </c>
      <c r="K90" s="5">
        <v>17</v>
      </c>
      <c r="L90" s="5">
        <v>49</v>
      </c>
      <c r="M90" s="5">
        <v>79</v>
      </c>
      <c r="N90" s="6">
        <v>23</v>
      </c>
      <c r="O90" s="38">
        <f>IF(D90&gt;0, SUM((D90/E90)*90), 0)</f>
        <v>3.6261558784676353</v>
      </c>
      <c r="P90" s="38">
        <f>IF(N90&gt;0, SUM(D90/N90), 0)</f>
        <v>2.652173913043478</v>
      </c>
      <c r="Q90" s="38">
        <f>IF(J90&gt;0, SUM((J90/E90)*90), 0)</f>
        <v>5.9445178335535004E-2</v>
      </c>
      <c r="R90" s="38">
        <f>IF(N90&gt;0, SUM(K90/N90), 0)</f>
        <v>0.73913043478260865</v>
      </c>
      <c r="S90" s="38">
        <f>IF(K90&gt;0, SUM((K90/E90)*90), 0)</f>
        <v>1.0105680317040953</v>
      </c>
      <c r="T90" s="39">
        <f>IF(N90&gt;0, SUM(K90/N90), 0)</f>
        <v>0.73913043478260865</v>
      </c>
    </row>
    <row r="91" spans="1:20" x14ac:dyDescent="0.2">
      <c r="A91" s="17" t="s">
        <v>346</v>
      </c>
      <c r="B91" s="5" t="s">
        <v>347</v>
      </c>
      <c r="C91" s="5" t="s">
        <v>17</v>
      </c>
      <c r="D91" s="5">
        <v>59</v>
      </c>
      <c r="E91" s="5">
        <v>1130</v>
      </c>
      <c r="F91" s="5">
        <v>1</v>
      </c>
      <c r="G91" s="5">
        <v>3</v>
      </c>
      <c r="H91" s="5">
        <v>3</v>
      </c>
      <c r="I91" s="5">
        <v>0</v>
      </c>
      <c r="J91" s="5">
        <v>2</v>
      </c>
      <c r="K91" s="5">
        <v>16</v>
      </c>
      <c r="L91" s="5">
        <v>64</v>
      </c>
      <c r="M91" s="5">
        <v>93</v>
      </c>
      <c r="N91" s="6">
        <v>23</v>
      </c>
      <c r="O91" s="38">
        <f>IF(D91&gt;0, SUM((D91/E91)*90), 0)</f>
        <v>4.6991150442477876</v>
      </c>
      <c r="P91" s="38">
        <f>IF(N91&gt;0, SUM(D91/N91), 0)</f>
        <v>2.5652173913043477</v>
      </c>
      <c r="Q91" s="38">
        <f>IF(J91&gt;0, SUM((J91/E91)*90), 0)</f>
        <v>0.15929203539823009</v>
      </c>
      <c r="R91" s="38">
        <f>IF(N91&gt;0, SUM(K91/N91), 0)</f>
        <v>0.69565217391304346</v>
      </c>
      <c r="S91" s="38">
        <f>IF(K91&gt;0, SUM((K91/E91)*90), 0)</f>
        <v>1.2743362831858407</v>
      </c>
      <c r="T91" s="39">
        <f>IF(N91&gt;0, SUM(K91/N91), 0)</f>
        <v>0.69565217391304346</v>
      </c>
    </row>
    <row r="92" spans="1:20" x14ac:dyDescent="0.2">
      <c r="A92" s="17" t="s">
        <v>819</v>
      </c>
      <c r="B92" s="5" t="s">
        <v>1894</v>
      </c>
      <c r="C92" s="5" t="s">
        <v>24</v>
      </c>
      <c r="D92" s="5">
        <v>59</v>
      </c>
      <c r="E92" s="5">
        <v>1678</v>
      </c>
      <c r="F92" s="5">
        <v>1</v>
      </c>
      <c r="G92" s="5">
        <v>0</v>
      </c>
      <c r="H92" s="5">
        <v>4</v>
      </c>
      <c r="I92" s="5">
        <v>1</v>
      </c>
      <c r="J92" s="5">
        <v>2</v>
      </c>
      <c r="K92" s="5">
        <v>8</v>
      </c>
      <c r="L92" s="5">
        <v>58</v>
      </c>
      <c r="M92" s="5">
        <v>121</v>
      </c>
      <c r="N92" s="6">
        <v>27</v>
      </c>
      <c r="O92" s="38">
        <f>IF(D92&gt;0, SUM((D92/E92)*90), 0)</f>
        <v>3.164481525625745</v>
      </c>
      <c r="P92" s="38">
        <f>IF(N92&gt;0, SUM(D92/N92), 0)</f>
        <v>2.1851851851851851</v>
      </c>
      <c r="Q92" s="38">
        <f>IF(J92&gt;0, SUM((J92/E92)*90), 0)</f>
        <v>0.10727056019070322</v>
      </c>
      <c r="R92" s="38">
        <f>IF(N92&gt;0, SUM(K92/N92), 0)</f>
        <v>0.29629629629629628</v>
      </c>
      <c r="S92" s="38">
        <f>IF(K92&gt;0, SUM((K92/E92)*90), 0)</f>
        <v>0.42908224076281287</v>
      </c>
      <c r="T92" s="39">
        <f>IF(N92&gt;0, SUM(K92/N92), 0)</f>
        <v>0.29629629629629628</v>
      </c>
    </row>
    <row r="93" spans="1:20" x14ac:dyDescent="0.2">
      <c r="A93" s="17" t="s">
        <v>700</v>
      </c>
      <c r="B93" s="5" t="s">
        <v>715</v>
      </c>
      <c r="C93" s="5" t="s">
        <v>231</v>
      </c>
      <c r="D93" s="5">
        <v>58</v>
      </c>
      <c r="E93" s="5">
        <v>1298</v>
      </c>
      <c r="F93" s="5">
        <v>2</v>
      </c>
      <c r="G93" s="5">
        <v>2</v>
      </c>
      <c r="H93" s="5">
        <v>2</v>
      </c>
      <c r="I93" s="5">
        <v>0</v>
      </c>
      <c r="J93" s="5">
        <v>6</v>
      </c>
      <c r="K93" s="5">
        <v>19</v>
      </c>
      <c r="L93" s="5">
        <v>49</v>
      </c>
      <c r="M93" s="5">
        <v>51</v>
      </c>
      <c r="N93" s="6">
        <v>22</v>
      </c>
      <c r="O93" s="38">
        <f>IF(D93&gt;0, SUM((D93/E93)*90), 0)</f>
        <v>4.0215716486902924</v>
      </c>
      <c r="P93" s="38">
        <f>IF(N93&gt;0, SUM(D93/N93), 0)</f>
        <v>2.6363636363636362</v>
      </c>
      <c r="Q93" s="38">
        <f>IF(J93&gt;0, SUM((J93/E93)*90), 0)</f>
        <v>0.41602465331278893</v>
      </c>
      <c r="R93" s="38">
        <f>IF(N93&gt;0, SUM(K93/N93), 0)</f>
        <v>0.86363636363636365</v>
      </c>
      <c r="S93" s="38">
        <f>IF(K93&gt;0, SUM((K93/E93)*90), 0)</f>
        <v>1.3174114021571648</v>
      </c>
      <c r="T93" s="39">
        <f>IF(N93&gt;0, SUM(K93/N93), 0)</f>
        <v>0.86363636363636365</v>
      </c>
    </row>
    <row r="94" spans="1:20" x14ac:dyDescent="0.2">
      <c r="A94" s="17" t="s">
        <v>1929</v>
      </c>
      <c r="B94" s="5" t="s">
        <v>867</v>
      </c>
      <c r="C94" s="5" t="s">
        <v>594</v>
      </c>
      <c r="D94" s="5">
        <v>57</v>
      </c>
      <c r="E94" s="5">
        <v>1130</v>
      </c>
      <c r="F94" s="5">
        <v>3</v>
      </c>
      <c r="G94" s="5">
        <v>2</v>
      </c>
      <c r="H94" s="5">
        <v>2</v>
      </c>
      <c r="I94" s="5">
        <v>0</v>
      </c>
      <c r="J94" s="5">
        <v>2</v>
      </c>
      <c r="K94" s="5">
        <v>18</v>
      </c>
      <c r="L94" s="5">
        <v>23</v>
      </c>
      <c r="M94" s="5">
        <v>86</v>
      </c>
      <c r="N94" s="6">
        <v>18</v>
      </c>
      <c r="O94" s="38">
        <f>IF(D94&gt;0, SUM((D94/E94)*90), 0)</f>
        <v>4.5398230088495577</v>
      </c>
      <c r="P94" s="38">
        <f>IF(N94&gt;0, SUM(D94/N94), 0)</f>
        <v>3.1666666666666665</v>
      </c>
      <c r="Q94" s="38">
        <f>IF(J94&gt;0, SUM((J94/E94)*90), 0)</f>
        <v>0.15929203539823009</v>
      </c>
      <c r="R94" s="38">
        <f>IF(N94&gt;0, SUM(K94/N94), 0)</f>
        <v>1</v>
      </c>
      <c r="S94" s="38">
        <f>IF(K94&gt;0, SUM((K94/E94)*90), 0)</f>
        <v>1.4336283185840708</v>
      </c>
      <c r="T94" s="39">
        <f>IF(N94&gt;0, SUM(K94/N94), 0)</f>
        <v>1</v>
      </c>
    </row>
    <row r="95" spans="1:20" x14ac:dyDescent="0.2">
      <c r="A95" s="17" t="s">
        <v>342</v>
      </c>
      <c r="B95" s="5" t="s">
        <v>343</v>
      </c>
      <c r="C95" s="5" t="s">
        <v>17</v>
      </c>
      <c r="D95" s="5">
        <v>56</v>
      </c>
      <c r="E95" s="5">
        <v>1220</v>
      </c>
      <c r="F95" s="5">
        <v>0</v>
      </c>
      <c r="G95" s="5">
        <v>1</v>
      </c>
      <c r="H95" s="5">
        <v>3</v>
      </c>
      <c r="I95" s="5">
        <v>0</v>
      </c>
      <c r="J95" s="5">
        <v>0</v>
      </c>
      <c r="K95" s="5">
        <v>3</v>
      </c>
      <c r="L95" s="5">
        <v>136</v>
      </c>
      <c r="M95" s="5">
        <v>97</v>
      </c>
      <c r="N95" s="6">
        <v>15</v>
      </c>
      <c r="O95" s="38">
        <f>IF(D95&gt;0, SUM((D95/E95)*90), 0)</f>
        <v>4.1311475409836067</v>
      </c>
      <c r="P95" s="38">
        <f>IF(N95&gt;0, SUM(D95/N95), 0)</f>
        <v>3.7333333333333334</v>
      </c>
      <c r="Q95" s="38">
        <f>IF(J95&gt;0, SUM((J95/E95)*90), 0)</f>
        <v>0</v>
      </c>
      <c r="R95" s="38">
        <f>IF(N95&gt;0, SUM(K95/N95), 0)</f>
        <v>0.2</v>
      </c>
      <c r="S95" s="38">
        <f>IF(K95&gt;0, SUM((K95/E95)*90), 0)</f>
        <v>0.22131147540983609</v>
      </c>
      <c r="T95" s="39">
        <f>IF(N95&gt;0, SUM(K95/N95), 0)</f>
        <v>0.2</v>
      </c>
    </row>
    <row r="96" spans="1:20" x14ac:dyDescent="0.2">
      <c r="A96" s="17" t="s">
        <v>865</v>
      </c>
      <c r="B96" s="5" t="s">
        <v>866</v>
      </c>
      <c r="C96" s="5" t="s">
        <v>594</v>
      </c>
      <c r="D96" s="5">
        <v>56</v>
      </c>
      <c r="E96" s="5">
        <v>1084</v>
      </c>
      <c r="F96" s="5">
        <v>2</v>
      </c>
      <c r="G96" s="5">
        <v>2</v>
      </c>
      <c r="H96" s="5">
        <v>0</v>
      </c>
      <c r="I96" s="5">
        <v>0</v>
      </c>
      <c r="J96" s="5">
        <v>2</v>
      </c>
      <c r="K96" s="5">
        <v>15</v>
      </c>
      <c r="L96" s="5">
        <v>41</v>
      </c>
      <c r="M96" s="5">
        <v>77</v>
      </c>
      <c r="N96" s="6">
        <v>19</v>
      </c>
      <c r="O96" s="38">
        <f>IF(D96&gt;0, SUM((D96/E96)*90), 0)</f>
        <v>4.6494464944649447</v>
      </c>
      <c r="P96" s="38">
        <f>IF(N96&gt;0, SUM(D96/N96), 0)</f>
        <v>2.9473684210526314</v>
      </c>
      <c r="Q96" s="38">
        <f>IF(J96&gt;0, SUM((J96/E96)*90), 0)</f>
        <v>0.16605166051660517</v>
      </c>
      <c r="R96" s="38">
        <f>IF(N96&gt;0, SUM(K96/N96), 0)</f>
        <v>0.78947368421052633</v>
      </c>
      <c r="S96" s="38">
        <f>IF(K96&gt;0, SUM((K96/E96)*90), 0)</f>
        <v>1.2453874538745386</v>
      </c>
      <c r="T96" s="39">
        <f>IF(N96&gt;0, SUM(K96/N96), 0)</f>
        <v>0.78947368421052633</v>
      </c>
    </row>
    <row r="97" spans="1:20" x14ac:dyDescent="0.2">
      <c r="A97" s="17" t="s">
        <v>414</v>
      </c>
      <c r="B97" s="5" t="s">
        <v>415</v>
      </c>
      <c r="C97" s="5" t="s">
        <v>135</v>
      </c>
      <c r="D97" s="5">
        <v>55</v>
      </c>
      <c r="E97" s="5">
        <v>1563</v>
      </c>
      <c r="F97" s="5">
        <v>0</v>
      </c>
      <c r="G97" s="5">
        <v>2</v>
      </c>
      <c r="H97" s="5">
        <v>6</v>
      </c>
      <c r="I97" s="5">
        <v>0</v>
      </c>
      <c r="J97" s="5">
        <v>0</v>
      </c>
      <c r="K97" s="5">
        <v>14</v>
      </c>
      <c r="L97" s="5">
        <v>74</v>
      </c>
      <c r="M97" s="5">
        <v>91</v>
      </c>
      <c r="N97" s="6">
        <v>21</v>
      </c>
      <c r="O97" s="38">
        <f>IF(D97&gt;0, SUM((D97/E97)*90), 0)</f>
        <v>3.1669865642994242</v>
      </c>
      <c r="P97" s="38">
        <f>IF(N97&gt;0, SUM(D97/N97), 0)</f>
        <v>2.6190476190476191</v>
      </c>
      <c r="Q97" s="38">
        <f>IF(J97&gt;0, SUM((J97/E97)*90), 0)</f>
        <v>0</v>
      </c>
      <c r="R97" s="38">
        <f>IF(N97&gt;0, SUM(K97/N97), 0)</f>
        <v>0.66666666666666663</v>
      </c>
      <c r="S97" s="38">
        <f>IF(K97&gt;0, SUM((K97/E97)*90), 0)</f>
        <v>0.8061420345489444</v>
      </c>
      <c r="T97" s="39">
        <f>IF(N97&gt;0, SUM(K97/N97), 0)</f>
        <v>0.66666666666666663</v>
      </c>
    </row>
    <row r="98" spans="1:20" x14ac:dyDescent="0.2">
      <c r="A98" s="17" t="s">
        <v>307</v>
      </c>
      <c r="B98" s="5" t="s">
        <v>308</v>
      </c>
      <c r="C98" s="5" t="s">
        <v>182</v>
      </c>
      <c r="D98" s="5">
        <v>54</v>
      </c>
      <c r="E98" s="5">
        <v>1502</v>
      </c>
      <c r="F98" s="5">
        <v>1</v>
      </c>
      <c r="G98" s="5">
        <v>0</v>
      </c>
      <c r="H98" s="5">
        <v>4</v>
      </c>
      <c r="I98" s="5">
        <v>0</v>
      </c>
      <c r="J98" s="5">
        <v>2</v>
      </c>
      <c r="K98" s="5">
        <v>8</v>
      </c>
      <c r="L98" s="5">
        <v>66</v>
      </c>
      <c r="M98" s="5">
        <v>127</v>
      </c>
      <c r="N98" s="6">
        <v>26</v>
      </c>
      <c r="O98" s="38">
        <f>IF(D98&gt;0, SUM((D98/E98)*90), 0)</f>
        <v>3.2356857523302263</v>
      </c>
      <c r="P98" s="38">
        <f>IF(N98&gt;0, SUM(D98/N98), 0)</f>
        <v>2.0769230769230771</v>
      </c>
      <c r="Q98" s="38">
        <f>IF(J98&gt;0, SUM((J98/E98)*90), 0)</f>
        <v>0.11984021304926765</v>
      </c>
      <c r="R98" s="38">
        <f>IF(N98&gt;0, SUM(K98/N98), 0)</f>
        <v>0.30769230769230771</v>
      </c>
      <c r="S98" s="38">
        <f>IF(K98&gt;0, SUM((K98/E98)*90), 0)</f>
        <v>0.47936085219707059</v>
      </c>
      <c r="T98" s="39">
        <f>IF(N98&gt;0, SUM(K98/N98), 0)</f>
        <v>0.30769230769230771</v>
      </c>
    </row>
    <row r="99" spans="1:20" x14ac:dyDescent="0.2">
      <c r="A99" s="17" t="s">
        <v>793</v>
      </c>
      <c r="B99" s="5" t="s">
        <v>794</v>
      </c>
      <c r="C99" s="5" t="s">
        <v>24</v>
      </c>
      <c r="D99" s="5">
        <v>53</v>
      </c>
      <c r="E99" s="5">
        <v>1465</v>
      </c>
      <c r="F99" s="5">
        <v>0</v>
      </c>
      <c r="G99" s="5">
        <v>2</v>
      </c>
      <c r="H99" s="5">
        <v>4</v>
      </c>
      <c r="I99" s="5">
        <v>1</v>
      </c>
      <c r="J99" s="5">
        <v>3</v>
      </c>
      <c r="K99" s="5">
        <v>13</v>
      </c>
      <c r="L99" s="5">
        <v>35</v>
      </c>
      <c r="M99" s="5">
        <v>120</v>
      </c>
      <c r="N99" s="6">
        <v>21</v>
      </c>
      <c r="O99" s="38">
        <f>IF(D99&gt;0, SUM((D99/E99)*90), 0)</f>
        <v>3.2559726962457338</v>
      </c>
      <c r="P99" s="38">
        <f>IF(N99&gt;0, SUM(D99/N99), 0)</f>
        <v>2.5238095238095237</v>
      </c>
      <c r="Q99" s="38">
        <f>IF(J99&gt;0, SUM((J99/E99)*90), 0)</f>
        <v>0.18430034129692832</v>
      </c>
      <c r="R99" s="38">
        <f>IF(N99&gt;0, SUM(K99/N99), 0)</f>
        <v>0.61904761904761907</v>
      </c>
      <c r="S99" s="38">
        <f>IF(K99&gt;0, SUM((K99/E99)*90), 0)</f>
        <v>0.79863481228668942</v>
      </c>
      <c r="T99" s="39">
        <f>IF(N99&gt;0, SUM(K99/N99), 0)</f>
        <v>0.61904761904761907</v>
      </c>
    </row>
    <row r="100" spans="1:20" x14ac:dyDescent="0.2">
      <c r="A100" s="17" t="s">
        <v>150</v>
      </c>
      <c r="B100" s="5" t="s">
        <v>151</v>
      </c>
      <c r="C100" s="5" t="s">
        <v>59</v>
      </c>
      <c r="D100" s="5">
        <v>52</v>
      </c>
      <c r="E100" s="5">
        <v>1147</v>
      </c>
      <c r="F100" s="5">
        <v>0</v>
      </c>
      <c r="G100" s="5">
        <v>1</v>
      </c>
      <c r="H100" s="5">
        <v>1</v>
      </c>
      <c r="I100" s="5">
        <v>1</v>
      </c>
      <c r="J100" s="5">
        <v>0</v>
      </c>
      <c r="K100" s="5">
        <v>12</v>
      </c>
      <c r="L100" s="5">
        <v>72</v>
      </c>
      <c r="M100" s="5">
        <v>94</v>
      </c>
      <c r="N100" s="6">
        <v>17</v>
      </c>
      <c r="O100" s="38">
        <f>IF(D100&gt;0, SUM((D100/E100)*90), 0)</f>
        <v>4.0802092414995643</v>
      </c>
      <c r="P100" s="38">
        <f>IF(N100&gt;0, SUM(D100/N100), 0)</f>
        <v>3.0588235294117645</v>
      </c>
      <c r="Q100" s="38">
        <f>IF(J100&gt;0, SUM((J100/E100)*90), 0)</f>
        <v>0</v>
      </c>
      <c r="R100" s="38">
        <f>IF(N100&gt;0, SUM(K100/N100), 0)</f>
        <v>0.70588235294117652</v>
      </c>
      <c r="S100" s="38">
        <f>IF(K100&gt;0, SUM((K100/E100)*90), 0)</f>
        <v>0.94158674803836095</v>
      </c>
      <c r="T100" s="39">
        <f>IF(N100&gt;0, SUM(K100/N100), 0)</f>
        <v>0.70588235294117652</v>
      </c>
    </row>
    <row r="101" spans="1:20" x14ac:dyDescent="0.2">
      <c r="A101" s="17" t="s">
        <v>870</v>
      </c>
      <c r="B101" s="5" t="s">
        <v>871</v>
      </c>
      <c r="C101" s="5" t="s">
        <v>231</v>
      </c>
      <c r="D101" s="5">
        <v>52</v>
      </c>
      <c r="E101" s="5">
        <v>1028</v>
      </c>
      <c r="F101" s="5">
        <v>1</v>
      </c>
      <c r="G101" s="5">
        <v>3</v>
      </c>
      <c r="H101" s="5">
        <v>3</v>
      </c>
      <c r="I101" s="5">
        <v>1</v>
      </c>
      <c r="J101" s="5">
        <v>10</v>
      </c>
      <c r="K101" s="5">
        <v>15</v>
      </c>
      <c r="L101" s="5">
        <v>8</v>
      </c>
      <c r="M101" s="5">
        <v>75</v>
      </c>
      <c r="N101" s="6">
        <v>19</v>
      </c>
      <c r="O101" s="38">
        <f>IF(D101&gt;0, SUM((D101/E101)*90), 0)</f>
        <v>4.5525291828793772</v>
      </c>
      <c r="P101" s="38">
        <f>IF(N101&gt;0, SUM(D101/N101), 0)</f>
        <v>2.736842105263158</v>
      </c>
      <c r="Q101" s="38">
        <f>IF(J101&gt;0, SUM((J101/E101)*90), 0)</f>
        <v>0.8754863813229572</v>
      </c>
      <c r="R101" s="38">
        <f>IF(N101&gt;0, SUM(K101/N101), 0)</f>
        <v>0.78947368421052633</v>
      </c>
      <c r="S101" s="38">
        <f>IF(K101&gt;0, SUM((K101/E101)*90), 0)</f>
        <v>1.3132295719844358</v>
      </c>
      <c r="T101" s="39">
        <f>IF(N101&gt;0, SUM(K101/N101), 0)</f>
        <v>0.78947368421052633</v>
      </c>
    </row>
    <row r="102" spans="1:20" x14ac:dyDescent="0.2">
      <c r="A102" s="17" t="s">
        <v>903</v>
      </c>
      <c r="B102" s="5" t="s">
        <v>147</v>
      </c>
      <c r="C102" s="5" t="s">
        <v>6</v>
      </c>
      <c r="D102" s="5">
        <v>52</v>
      </c>
      <c r="E102" s="5">
        <v>1023</v>
      </c>
      <c r="F102" s="5">
        <v>1</v>
      </c>
      <c r="G102" s="5">
        <v>2</v>
      </c>
      <c r="H102" s="5">
        <v>2</v>
      </c>
      <c r="I102" s="5">
        <v>0</v>
      </c>
      <c r="J102" s="5">
        <v>16</v>
      </c>
      <c r="K102" s="5">
        <v>10</v>
      </c>
      <c r="L102" s="5">
        <v>14</v>
      </c>
      <c r="M102" s="5">
        <v>55</v>
      </c>
      <c r="N102" s="6">
        <v>23</v>
      </c>
      <c r="O102" s="38">
        <f>IF(D102&gt;0, SUM((D102/E102)*90), 0)</f>
        <v>4.5747800586510268</v>
      </c>
      <c r="P102" s="38">
        <f>IF(N102&gt;0, SUM(D102/N102), 0)</f>
        <v>2.2608695652173911</v>
      </c>
      <c r="Q102" s="38">
        <f>IF(J102&gt;0, SUM((J102/E102)*90), 0)</f>
        <v>1.4076246334310851</v>
      </c>
      <c r="R102" s="38">
        <f>IF(N102&gt;0, SUM(K102/N102), 0)</f>
        <v>0.43478260869565216</v>
      </c>
      <c r="S102" s="38">
        <f>IF(K102&gt;0, SUM((K102/E102)*90), 0)</f>
        <v>0.87976539589442815</v>
      </c>
      <c r="T102" s="39">
        <f>IF(N102&gt;0, SUM(K102/N102), 0)</f>
        <v>0.43478260869565216</v>
      </c>
    </row>
    <row r="103" spans="1:20" x14ac:dyDescent="0.2">
      <c r="A103" s="17" t="s">
        <v>732</v>
      </c>
      <c r="B103" s="5" t="s">
        <v>46</v>
      </c>
      <c r="C103" s="5" t="s">
        <v>182</v>
      </c>
      <c r="D103" s="5">
        <v>46</v>
      </c>
      <c r="E103" s="5">
        <v>1117</v>
      </c>
      <c r="F103" s="5">
        <v>0</v>
      </c>
      <c r="G103" s="5">
        <v>0</v>
      </c>
      <c r="H103" s="5">
        <v>1</v>
      </c>
      <c r="I103" s="5">
        <v>0</v>
      </c>
      <c r="J103" s="5">
        <v>18</v>
      </c>
      <c r="K103" s="5">
        <v>17</v>
      </c>
      <c r="L103" s="5">
        <v>41</v>
      </c>
      <c r="M103" s="5">
        <v>80</v>
      </c>
      <c r="N103" s="6">
        <v>20</v>
      </c>
      <c r="O103" s="38">
        <f>IF(D103&gt;0, SUM((D103/E103)*90), 0)</f>
        <v>3.7063563115487916</v>
      </c>
      <c r="P103" s="38">
        <f>IF(N103&gt;0, SUM(D103/N103), 0)</f>
        <v>2.2999999999999998</v>
      </c>
      <c r="Q103" s="38">
        <f>IF(J103&gt;0, SUM((J103/E103)*90), 0)</f>
        <v>1.4503133393017011</v>
      </c>
      <c r="R103" s="38">
        <f>IF(N103&gt;0, SUM(K103/N103), 0)</f>
        <v>0.85</v>
      </c>
      <c r="S103" s="38">
        <f>IF(K103&gt;0, SUM((K103/E103)*90), 0)</f>
        <v>1.369740376007162</v>
      </c>
      <c r="T103" s="39">
        <f>IF(N103&gt;0, SUM(K103/N103), 0)</f>
        <v>0.85</v>
      </c>
    </row>
    <row r="104" spans="1:20" x14ac:dyDescent="0.2">
      <c r="A104" s="17" t="s">
        <v>37</v>
      </c>
      <c r="B104" s="5" t="s">
        <v>38</v>
      </c>
      <c r="C104" s="5" t="s">
        <v>6</v>
      </c>
      <c r="D104" s="5">
        <v>45</v>
      </c>
      <c r="E104" s="5">
        <v>843</v>
      </c>
      <c r="F104" s="5">
        <v>1</v>
      </c>
      <c r="G104" s="5">
        <v>3</v>
      </c>
      <c r="H104" s="5">
        <v>2</v>
      </c>
      <c r="I104" s="5">
        <v>1</v>
      </c>
      <c r="J104" s="5">
        <v>8</v>
      </c>
      <c r="K104" s="5">
        <v>11</v>
      </c>
      <c r="L104" s="5">
        <v>23</v>
      </c>
      <c r="M104" s="5">
        <v>51</v>
      </c>
      <c r="N104" s="6">
        <v>17</v>
      </c>
      <c r="O104" s="38">
        <f>IF(D104&gt;0, SUM((D104/E104)*90), 0)</f>
        <v>4.8042704626334523</v>
      </c>
      <c r="P104" s="38">
        <f>IF(N104&gt;0, SUM(D104/N104), 0)</f>
        <v>2.6470588235294117</v>
      </c>
      <c r="Q104" s="38">
        <f>IF(J104&gt;0, SUM((J104/E104)*90), 0)</f>
        <v>0.85409252669039148</v>
      </c>
      <c r="R104" s="38">
        <f>IF(N104&gt;0, SUM(K104/N104), 0)</f>
        <v>0.6470588235294118</v>
      </c>
      <c r="S104" s="38">
        <f>IF(K104&gt;0, SUM((K104/E104)*90), 0)</f>
        <v>1.1743772241992882</v>
      </c>
      <c r="T104" s="39">
        <f>IF(N104&gt;0, SUM(K104/N104), 0)</f>
        <v>0.6470588235294118</v>
      </c>
    </row>
    <row r="105" spans="1:20" x14ac:dyDescent="0.2">
      <c r="A105" s="17" t="s">
        <v>724</v>
      </c>
      <c r="B105" s="5" t="s">
        <v>725</v>
      </c>
      <c r="C105" s="5" t="s">
        <v>231</v>
      </c>
      <c r="D105" s="5">
        <v>45</v>
      </c>
      <c r="E105" s="5">
        <v>1091</v>
      </c>
      <c r="F105" s="5">
        <v>0</v>
      </c>
      <c r="G105" s="5">
        <v>3</v>
      </c>
      <c r="H105" s="5">
        <v>0</v>
      </c>
      <c r="I105" s="5">
        <v>0</v>
      </c>
      <c r="J105" s="5">
        <v>2</v>
      </c>
      <c r="K105" s="5">
        <v>12</v>
      </c>
      <c r="L105" s="5">
        <v>15</v>
      </c>
      <c r="M105" s="5">
        <v>42</v>
      </c>
      <c r="N105" s="6">
        <v>19</v>
      </c>
      <c r="O105" s="38">
        <f>IF(D105&gt;0, SUM((D105/E105)*90), 0)</f>
        <v>3.7121906507791018</v>
      </c>
      <c r="P105" s="38">
        <f>IF(N105&gt;0, SUM(D105/N105), 0)</f>
        <v>2.3684210526315788</v>
      </c>
      <c r="Q105" s="38">
        <f>IF(J105&gt;0, SUM((J105/E105)*90), 0)</f>
        <v>0.16498625114573787</v>
      </c>
      <c r="R105" s="38">
        <f>IF(N105&gt;0, SUM(K105/N105), 0)</f>
        <v>0.63157894736842102</v>
      </c>
      <c r="S105" s="38">
        <f>IF(K105&gt;0, SUM((K105/E105)*90), 0)</f>
        <v>0.98991750687442703</v>
      </c>
      <c r="T105" s="39">
        <f>IF(N105&gt;0, SUM(K105/N105), 0)</f>
        <v>0.63157894736842102</v>
      </c>
    </row>
    <row r="106" spans="1:20" x14ac:dyDescent="0.2">
      <c r="A106" s="17" t="s">
        <v>676</v>
      </c>
      <c r="B106" s="5" t="s">
        <v>420</v>
      </c>
      <c r="C106" s="5" t="s">
        <v>540</v>
      </c>
      <c r="D106" s="5">
        <v>44</v>
      </c>
      <c r="E106" s="5">
        <v>557</v>
      </c>
      <c r="F106" s="5">
        <v>3</v>
      </c>
      <c r="G106" s="5">
        <v>1</v>
      </c>
      <c r="H106" s="5">
        <v>0</v>
      </c>
      <c r="I106" s="5">
        <v>0</v>
      </c>
      <c r="J106" s="5">
        <v>2</v>
      </c>
      <c r="K106" s="5">
        <v>7</v>
      </c>
      <c r="L106" s="5">
        <v>16</v>
      </c>
      <c r="M106" s="5">
        <v>39</v>
      </c>
      <c r="N106" s="6">
        <v>16</v>
      </c>
      <c r="O106" s="38">
        <f>IF(D106&gt;0, SUM((D106/E106)*90), 0)</f>
        <v>7.1095152603231595</v>
      </c>
      <c r="P106" s="38">
        <f>IF(N106&gt;0, SUM(D106/N106), 0)</f>
        <v>2.75</v>
      </c>
      <c r="Q106" s="38">
        <f>IF(J106&gt;0, SUM((J106/E106)*90), 0)</f>
        <v>0.32315978456014366</v>
      </c>
      <c r="R106" s="38">
        <f>IF(N106&gt;0, SUM(K106/N106), 0)</f>
        <v>0.4375</v>
      </c>
      <c r="S106" s="38">
        <f>IF(K106&gt;0, SUM((K106/E106)*90), 0)</f>
        <v>1.1310592459605027</v>
      </c>
      <c r="T106" s="39">
        <f>IF(N106&gt;0, SUM(K106/N106), 0)</f>
        <v>0.4375</v>
      </c>
    </row>
    <row r="107" spans="1:20" x14ac:dyDescent="0.2">
      <c r="A107" s="17" t="s">
        <v>57</v>
      </c>
      <c r="B107" s="5" t="s">
        <v>58</v>
      </c>
      <c r="C107" s="5" t="s">
        <v>59</v>
      </c>
      <c r="D107" s="5">
        <v>44</v>
      </c>
      <c r="E107" s="5">
        <v>1263</v>
      </c>
      <c r="F107" s="5">
        <v>0</v>
      </c>
      <c r="G107" s="5">
        <v>1</v>
      </c>
      <c r="H107" s="5">
        <v>4</v>
      </c>
      <c r="I107" s="5">
        <v>0</v>
      </c>
      <c r="J107" s="5">
        <v>7</v>
      </c>
      <c r="K107" s="5">
        <v>15</v>
      </c>
      <c r="L107" s="5">
        <v>28</v>
      </c>
      <c r="M107" s="5">
        <v>78</v>
      </c>
      <c r="N107" s="6">
        <v>21</v>
      </c>
      <c r="O107" s="38">
        <f>IF(D107&gt;0, SUM((D107/E107)*90), 0)</f>
        <v>3.135391923990499</v>
      </c>
      <c r="P107" s="38">
        <f>IF(N107&gt;0, SUM(D107/N107), 0)</f>
        <v>2.0952380952380953</v>
      </c>
      <c r="Q107" s="38">
        <f>IF(J107&gt;0, SUM((J107/E107)*90), 0)</f>
        <v>0.49881235154394299</v>
      </c>
      <c r="R107" s="38">
        <f>IF(N107&gt;0, SUM(K107/N107), 0)</f>
        <v>0.7142857142857143</v>
      </c>
      <c r="S107" s="38">
        <f>IF(K107&gt;0, SUM((K107/E107)*90), 0)</f>
        <v>1.0688836104513064</v>
      </c>
      <c r="T107" s="39">
        <f>IF(N107&gt;0, SUM(K107/N107), 0)</f>
        <v>0.7142857142857143</v>
      </c>
    </row>
    <row r="108" spans="1:20" x14ac:dyDescent="0.2">
      <c r="A108" s="17" t="s">
        <v>191</v>
      </c>
      <c r="B108" s="5" t="s">
        <v>192</v>
      </c>
      <c r="C108" s="5" t="s">
        <v>156</v>
      </c>
      <c r="D108" s="5">
        <v>43</v>
      </c>
      <c r="E108" s="5">
        <v>701</v>
      </c>
      <c r="F108" s="5">
        <v>1</v>
      </c>
      <c r="G108" s="5">
        <v>3</v>
      </c>
      <c r="H108" s="5">
        <v>0</v>
      </c>
      <c r="I108" s="5">
        <v>0</v>
      </c>
      <c r="J108" s="5">
        <v>18</v>
      </c>
      <c r="K108" s="5">
        <v>17</v>
      </c>
      <c r="L108" s="5">
        <v>4</v>
      </c>
      <c r="M108" s="5">
        <v>17</v>
      </c>
      <c r="N108" s="6">
        <v>13</v>
      </c>
      <c r="O108" s="38">
        <f>IF(D108&gt;0, SUM((D108/E108)*90), 0)</f>
        <v>5.5206847360912983</v>
      </c>
      <c r="P108" s="38">
        <f>IF(N108&gt;0, SUM(D108/N108), 0)</f>
        <v>3.3076923076923075</v>
      </c>
      <c r="Q108" s="38">
        <f>IF(J108&gt;0, SUM((J108/E108)*90), 0)</f>
        <v>2.3109843081312409</v>
      </c>
      <c r="R108" s="38">
        <f>IF(N108&gt;0, SUM(K108/N108), 0)</f>
        <v>1.3076923076923077</v>
      </c>
      <c r="S108" s="38">
        <f>IF(K108&gt;0, SUM((K108/E108)*90), 0)</f>
        <v>2.1825962910128389</v>
      </c>
      <c r="T108" s="39">
        <f>IF(N108&gt;0, SUM(K108/N108), 0)</f>
        <v>1.3076923076923077</v>
      </c>
    </row>
    <row r="109" spans="1:20" x14ac:dyDescent="0.2">
      <c r="A109" s="17" t="s">
        <v>351</v>
      </c>
      <c r="B109" s="5" t="s">
        <v>352</v>
      </c>
      <c r="C109" s="5" t="s">
        <v>6</v>
      </c>
      <c r="D109" s="5">
        <v>42</v>
      </c>
      <c r="E109" s="5">
        <v>734</v>
      </c>
      <c r="F109" s="5">
        <v>2</v>
      </c>
      <c r="G109" s="5">
        <v>1</v>
      </c>
      <c r="H109" s="5">
        <v>2</v>
      </c>
      <c r="I109" s="5">
        <v>0</v>
      </c>
      <c r="J109" s="5">
        <v>9</v>
      </c>
      <c r="K109" s="5">
        <v>8</v>
      </c>
      <c r="L109" s="5">
        <v>14</v>
      </c>
      <c r="M109" s="5">
        <v>41</v>
      </c>
      <c r="N109" s="6">
        <v>14</v>
      </c>
      <c r="O109" s="38">
        <f>IF(D109&gt;0, SUM((D109/E109)*90), 0)</f>
        <v>5.1498637602179835</v>
      </c>
      <c r="P109" s="38">
        <f>IF(N109&gt;0, SUM(D109/N109), 0)</f>
        <v>3</v>
      </c>
      <c r="Q109" s="38">
        <f>IF(J109&gt;0, SUM((J109/E109)*90), 0)</f>
        <v>1.103542234332425</v>
      </c>
      <c r="R109" s="38">
        <f>IF(N109&gt;0, SUM(K109/N109), 0)</f>
        <v>0.5714285714285714</v>
      </c>
      <c r="S109" s="38">
        <f>IF(K109&gt;0, SUM((K109/E109)*90), 0)</f>
        <v>0.98092643051771111</v>
      </c>
      <c r="T109" s="39">
        <f>IF(N109&gt;0, SUM(K109/N109), 0)</f>
        <v>0.5714285714285714</v>
      </c>
    </row>
    <row r="110" spans="1:20" x14ac:dyDescent="0.2">
      <c r="A110" s="17" t="s">
        <v>419</v>
      </c>
      <c r="B110" s="5" t="s">
        <v>420</v>
      </c>
      <c r="C110" s="5" t="s">
        <v>135</v>
      </c>
      <c r="D110" s="5">
        <v>42</v>
      </c>
      <c r="E110" s="5">
        <v>1232</v>
      </c>
      <c r="F110" s="5">
        <v>0</v>
      </c>
      <c r="G110" s="5">
        <v>1</v>
      </c>
      <c r="H110" s="5">
        <v>6</v>
      </c>
      <c r="I110" s="5">
        <v>0</v>
      </c>
      <c r="J110" s="5">
        <v>1</v>
      </c>
      <c r="K110" s="5">
        <v>2</v>
      </c>
      <c r="L110" s="5">
        <v>59</v>
      </c>
      <c r="M110" s="5">
        <v>85</v>
      </c>
      <c r="N110" s="6">
        <v>16</v>
      </c>
      <c r="O110" s="38">
        <f>IF(D110&gt;0, SUM((D110/E110)*90), 0)</f>
        <v>3.0681818181818179</v>
      </c>
      <c r="P110" s="38">
        <f>IF(N110&gt;0, SUM(D110/N110), 0)</f>
        <v>2.625</v>
      </c>
      <c r="Q110" s="38">
        <f>IF(J110&gt;0, SUM((J110/E110)*90), 0)</f>
        <v>7.3051948051948062E-2</v>
      </c>
      <c r="R110" s="38">
        <f>IF(N110&gt;0, SUM(K110/N110), 0)</f>
        <v>0.125</v>
      </c>
      <c r="S110" s="38">
        <f>IF(K110&gt;0, SUM((K110/E110)*90), 0)</f>
        <v>0.14610389610389612</v>
      </c>
      <c r="T110" s="39">
        <f>IF(N110&gt;0, SUM(K110/N110), 0)</f>
        <v>0.125</v>
      </c>
    </row>
    <row r="111" spans="1:20" x14ac:dyDescent="0.2">
      <c r="A111" s="17" t="s">
        <v>75</v>
      </c>
      <c r="B111" s="5" t="s">
        <v>19</v>
      </c>
      <c r="C111" s="5" t="s">
        <v>24</v>
      </c>
      <c r="D111" s="5">
        <v>41</v>
      </c>
      <c r="E111" s="5">
        <v>1123</v>
      </c>
      <c r="F111" s="5">
        <v>2</v>
      </c>
      <c r="G111" s="5">
        <v>1</v>
      </c>
      <c r="H111" s="5">
        <v>4</v>
      </c>
      <c r="I111" s="5">
        <v>1</v>
      </c>
      <c r="J111" s="5">
        <v>8</v>
      </c>
      <c r="K111" s="5">
        <v>11</v>
      </c>
      <c r="L111" s="5">
        <v>26</v>
      </c>
      <c r="M111" s="5">
        <v>70</v>
      </c>
      <c r="N111" s="6">
        <v>20</v>
      </c>
      <c r="O111" s="38">
        <f>IF(D111&gt;0, SUM((D111/E111)*90), 0)</f>
        <v>3.2858414959928761</v>
      </c>
      <c r="P111" s="38">
        <f>IF(N111&gt;0, SUM(D111/N111), 0)</f>
        <v>2.0499999999999998</v>
      </c>
      <c r="Q111" s="38">
        <f>IF(J111&gt;0, SUM((J111/E111)*90), 0)</f>
        <v>0.641139804096171</v>
      </c>
      <c r="R111" s="38">
        <f>IF(N111&gt;0, SUM(K111/N111), 0)</f>
        <v>0.55000000000000004</v>
      </c>
      <c r="S111" s="38">
        <f>IF(K111&gt;0, SUM((K111/E111)*90), 0)</f>
        <v>0.88156723063223508</v>
      </c>
      <c r="T111" s="39">
        <f>IF(N111&gt;0, SUM(K111/N111), 0)</f>
        <v>0.55000000000000004</v>
      </c>
    </row>
    <row r="112" spans="1:20" x14ac:dyDescent="0.2">
      <c r="A112" s="17" t="s">
        <v>87</v>
      </c>
      <c r="B112" s="5" t="s">
        <v>88</v>
      </c>
      <c r="C112" s="5" t="s">
        <v>24</v>
      </c>
      <c r="D112" s="5">
        <v>41</v>
      </c>
      <c r="E112" s="5">
        <v>1610</v>
      </c>
      <c r="F112" s="5">
        <v>0</v>
      </c>
      <c r="G112" s="5">
        <v>0</v>
      </c>
      <c r="H112" s="5">
        <v>12</v>
      </c>
      <c r="I112" s="5">
        <v>1</v>
      </c>
      <c r="J112" s="5">
        <v>2</v>
      </c>
      <c r="K112" s="5">
        <v>10</v>
      </c>
      <c r="L112" s="5">
        <v>57</v>
      </c>
      <c r="M112" s="5">
        <v>120</v>
      </c>
      <c r="N112" s="6">
        <v>20</v>
      </c>
      <c r="O112" s="38">
        <f>IF(D112&gt;0, SUM((D112/E112)*90), 0)</f>
        <v>2.2919254658385095</v>
      </c>
      <c r="P112" s="38">
        <f>IF(N112&gt;0, SUM(D112/N112), 0)</f>
        <v>2.0499999999999998</v>
      </c>
      <c r="Q112" s="38">
        <f>IF(J112&gt;0, SUM((J112/E112)*90), 0)</f>
        <v>0.11180124223602485</v>
      </c>
      <c r="R112" s="38">
        <f>IF(N112&gt;0, SUM(K112/N112), 0)</f>
        <v>0.5</v>
      </c>
      <c r="S112" s="38">
        <f>IF(K112&gt;0, SUM((K112/E112)*90), 0)</f>
        <v>0.55900621118012417</v>
      </c>
      <c r="T112" s="39">
        <f>IF(N112&gt;0, SUM(K112/N112), 0)</f>
        <v>0.5</v>
      </c>
    </row>
    <row r="113" spans="1:20" x14ac:dyDescent="0.2">
      <c r="A113" s="17" t="s">
        <v>113</v>
      </c>
      <c r="B113" s="5" t="s">
        <v>114</v>
      </c>
      <c r="C113" s="5" t="s">
        <v>59</v>
      </c>
      <c r="D113" s="5">
        <v>41</v>
      </c>
      <c r="E113" s="5">
        <v>995</v>
      </c>
      <c r="F113" s="5">
        <v>1</v>
      </c>
      <c r="G113" s="5">
        <v>1</v>
      </c>
      <c r="H113" s="5">
        <v>1</v>
      </c>
      <c r="I113" s="5">
        <v>0</v>
      </c>
      <c r="J113" s="5">
        <v>0</v>
      </c>
      <c r="K113" s="5">
        <v>17</v>
      </c>
      <c r="L113" s="5">
        <v>25</v>
      </c>
      <c r="M113" s="5">
        <v>54</v>
      </c>
      <c r="N113" s="6">
        <v>22</v>
      </c>
      <c r="O113" s="38">
        <f>IF(D113&gt;0, SUM((D113/E113)*90), 0)</f>
        <v>3.708542713567839</v>
      </c>
      <c r="P113" s="38">
        <f>IF(N113&gt;0, SUM(D113/N113), 0)</f>
        <v>1.8636363636363635</v>
      </c>
      <c r="Q113" s="38">
        <f>IF(J113&gt;0, SUM((J113/E113)*90), 0)</f>
        <v>0</v>
      </c>
      <c r="R113" s="38">
        <f>IF(N113&gt;0, SUM(K113/N113), 0)</f>
        <v>0.77272727272727271</v>
      </c>
      <c r="S113" s="38">
        <f>IF(K113&gt;0, SUM((K113/E113)*90), 0)</f>
        <v>1.5376884422110553</v>
      </c>
      <c r="T113" s="39">
        <f>IF(N113&gt;0, SUM(K113/N113), 0)</f>
        <v>0.77272727272727271</v>
      </c>
    </row>
    <row r="114" spans="1:20" x14ac:dyDescent="0.2">
      <c r="A114" s="17" t="s">
        <v>942</v>
      </c>
      <c r="B114" s="5" t="s">
        <v>328</v>
      </c>
      <c r="C114" s="5" t="s">
        <v>135</v>
      </c>
      <c r="D114" s="5">
        <v>40</v>
      </c>
      <c r="E114" s="5">
        <v>615</v>
      </c>
      <c r="F114" s="5">
        <v>2</v>
      </c>
      <c r="G114" s="5">
        <v>4</v>
      </c>
      <c r="H114" s="5">
        <v>3</v>
      </c>
      <c r="I114" s="5">
        <v>0</v>
      </c>
      <c r="J114" s="5">
        <v>1</v>
      </c>
      <c r="K114" s="5">
        <v>4</v>
      </c>
      <c r="L114" s="5">
        <v>25</v>
      </c>
      <c r="M114" s="5">
        <v>52</v>
      </c>
      <c r="N114" s="6">
        <v>10</v>
      </c>
      <c r="O114" s="38">
        <f>IF(D114&gt;0, SUM((D114/E114)*90), 0)</f>
        <v>5.8536585365853666</v>
      </c>
      <c r="P114" s="38">
        <f>IF(N114&gt;0, SUM(D114/N114), 0)</f>
        <v>4</v>
      </c>
      <c r="Q114" s="38">
        <f>IF(J114&gt;0, SUM((J114/E114)*90), 0)</f>
        <v>0.14634146341463414</v>
      </c>
      <c r="R114" s="38">
        <f>IF(N114&gt;0, SUM(K114/N114), 0)</f>
        <v>0.4</v>
      </c>
      <c r="S114" s="38">
        <f>IF(K114&gt;0, SUM((K114/E114)*90), 0)</f>
        <v>0.58536585365853655</v>
      </c>
      <c r="T114" s="39">
        <f>IF(N114&gt;0, SUM(K114/N114), 0)</f>
        <v>0.4</v>
      </c>
    </row>
    <row r="115" spans="1:20" x14ac:dyDescent="0.2">
      <c r="A115" s="17" t="s">
        <v>272</v>
      </c>
      <c r="B115" s="5" t="s">
        <v>273</v>
      </c>
      <c r="C115" s="5" t="s">
        <v>86</v>
      </c>
      <c r="D115" s="5">
        <v>40</v>
      </c>
      <c r="E115" s="5">
        <v>1148</v>
      </c>
      <c r="F115" s="5">
        <v>0</v>
      </c>
      <c r="G115" s="5">
        <v>0</v>
      </c>
      <c r="H115" s="5">
        <v>3</v>
      </c>
      <c r="I115" s="5">
        <v>1</v>
      </c>
      <c r="J115" s="5">
        <v>1</v>
      </c>
      <c r="K115" s="5">
        <v>7</v>
      </c>
      <c r="L115" s="5">
        <v>67</v>
      </c>
      <c r="M115" s="5">
        <v>77</v>
      </c>
      <c r="N115" s="6">
        <v>20</v>
      </c>
      <c r="O115" s="38">
        <f>IF(D115&gt;0, SUM((D115/E115)*90), 0)</f>
        <v>3.1358885017421603</v>
      </c>
      <c r="P115" s="38">
        <f>IF(N115&gt;0, SUM(D115/N115), 0)</f>
        <v>2</v>
      </c>
      <c r="Q115" s="38">
        <f>IF(J115&gt;0, SUM((J115/E115)*90), 0)</f>
        <v>7.8397212543554001E-2</v>
      </c>
      <c r="R115" s="38">
        <f>IF(N115&gt;0, SUM(K115/N115), 0)</f>
        <v>0.35</v>
      </c>
      <c r="S115" s="38">
        <f>IF(K115&gt;0, SUM((K115/E115)*90), 0)</f>
        <v>0.54878048780487809</v>
      </c>
      <c r="T115" s="39">
        <f>IF(N115&gt;0, SUM(K115/N115), 0)</f>
        <v>0.35</v>
      </c>
    </row>
    <row r="116" spans="1:20" x14ac:dyDescent="0.2">
      <c r="A116" s="17" t="s">
        <v>497</v>
      </c>
      <c r="B116" s="5" t="s">
        <v>396</v>
      </c>
      <c r="C116" s="5" t="s">
        <v>13</v>
      </c>
      <c r="D116" s="5">
        <v>39</v>
      </c>
      <c r="E116" s="5">
        <v>699</v>
      </c>
      <c r="F116" s="5">
        <v>2</v>
      </c>
      <c r="G116" s="5">
        <v>1</v>
      </c>
      <c r="H116" s="5">
        <v>0</v>
      </c>
      <c r="I116" s="5">
        <v>0</v>
      </c>
      <c r="J116" s="5">
        <v>5</v>
      </c>
      <c r="K116" s="5">
        <v>15</v>
      </c>
      <c r="L116" s="5">
        <v>14</v>
      </c>
      <c r="M116" s="5">
        <v>49</v>
      </c>
      <c r="N116" s="6">
        <v>13</v>
      </c>
      <c r="O116" s="38">
        <f>IF(D116&gt;0, SUM((D116/E116)*90), 0)</f>
        <v>5.0214592274678118</v>
      </c>
      <c r="P116" s="38">
        <f>IF(N116&gt;0, SUM(D116/N116), 0)</f>
        <v>3</v>
      </c>
      <c r="Q116" s="38">
        <f>IF(J116&gt;0, SUM((J116/E116)*90), 0)</f>
        <v>0.64377682403433478</v>
      </c>
      <c r="R116" s="38">
        <f>IF(N116&gt;0, SUM(K116/N116), 0)</f>
        <v>1.1538461538461537</v>
      </c>
      <c r="S116" s="38">
        <f>IF(K116&gt;0, SUM((K116/E116)*90), 0)</f>
        <v>1.9313304721030042</v>
      </c>
      <c r="T116" s="39">
        <f>IF(N116&gt;0, SUM(K116/N116), 0)</f>
        <v>1.1538461538461537</v>
      </c>
    </row>
    <row r="117" spans="1:20" x14ac:dyDescent="0.2">
      <c r="A117" s="17" t="s">
        <v>876</v>
      </c>
      <c r="B117" s="5" t="s">
        <v>877</v>
      </c>
      <c r="C117" s="5" t="s">
        <v>17</v>
      </c>
      <c r="D117" s="5">
        <v>38</v>
      </c>
      <c r="E117" s="5">
        <v>781</v>
      </c>
      <c r="F117" s="5">
        <v>2</v>
      </c>
      <c r="G117" s="5">
        <v>0</v>
      </c>
      <c r="H117" s="5">
        <v>1</v>
      </c>
      <c r="I117" s="5">
        <v>1</v>
      </c>
      <c r="J117" s="5">
        <v>3</v>
      </c>
      <c r="K117" s="5">
        <v>5</v>
      </c>
      <c r="L117" s="5">
        <v>10</v>
      </c>
      <c r="M117" s="5">
        <v>41</v>
      </c>
      <c r="N117" s="6">
        <v>18</v>
      </c>
      <c r="O117" s="38">
        <f>IF(D117&gt;0, SUM((D117/E117)*90), 0)</f>
        <v>4.3790012804097316</v>
      </c>
      <c r="P117" s="38">
        <f>IF(N117&gt;0, SUM(D117/N117), 0)</f>
        <v>2.1111111111111112</v>
      </c>
      <c r="Q117" s="38">
        <f>IF(J117&gt;0, SUM((J117/E117)*90), 0)</f>
        <v>0.34571062740076824</v>
      </c>
      <c r="R117" s="38">
        <f>IF(N117&gt;0, SUM(K117/N117), 0)</f>
        <v>0.27777777777777779</v>
      </c>
      <c r="S117" s="38">
        <f>IF(K117&gt;0, SUM((K117/E117)*90), 0)</f>
        <v>0.57618437900128039</v>
      </c>
      <c r="T117" s="39">
        <f>IF(N117&gt;0, SUM(K117/N117), 0)</f>
        <v>0.27777777777777779</v>
      </c>
    </row>
    <row r="118" spans="1:20" x14ac:dyDescent="0.2">
      <c r="A118" s="17" t="s">
        <v>143</v>
      </c>
      <c r="B118" s="5" t="s">
        <v>144</v>
      </c>
      <c r="C118" s="5" t="s">
        <v>24</v>
      </c>
      <c r="D118" s="5">
        <v>38</v>
      </c>
      <c r="E118" s="5">
        <v>1206</v>
      </c>
      <c r="F118" s="5">
        <v>0</v>
      </c>
      <c r="G118" s="5">
        <v>1</v>
      </c>
      <c r="H118" s="5">
        <v>5</v>
      </c>
      <c r="I118" s="5">
        <v>0</v>
      </c>
      <c r="J118" s="5">
        <v>6</v>
      </c>
      <c r="K118" s="5">
        <v>13</v>
      </c>
      <c r="L118" s="5">
        <v>52</v>
      </c>
      <c r="M118" s="5">
        <v>79</v>
      </c>
      <c r="N118" s="6">
        <v>22</v>
      </c>
      <c r="O118" s="38">
        <f>IF(D118&gt;0, SUM((D118/E118)*90), 0)</f>
        <v>2.8358208955223883</v>
      </c>
      <c r="P118" s="38">
        <f>IF(N118&gt;0, SUM(D118/N118), 0)</f>
        <v>1.7272727272727273</v>
      </c>
      <c r="Q118" s="38">
        <f>IF(J118&gt;0, SUM((J118/E118)*90), 0)</f>
        <v>0.44776119402985076</v>
      </c>
      <c r="R118" s="38">
        <f>IF(N118&gt;0, SUM(K118/N118), 0)</f>
        <v>0.59090909090909094</v>
      </c>
      <c r="S118" s="38">
        <f>IF(K118&gt;0, SUM((K118/E118)*90), 0)</f>
        <v>0.9701492537313432</v>
      </c>
      <c r="T118" s="39">
        <f>IF(N118&gt;0, SUM(K118/N118), 0)</f>
        <v>0.59090909090909094</v>
      </c>
    </row>
    <row r="119" spans="1:20" x14ac:dyDescent="0.2">
      <c r="A119" s="17" t="s">
        <v>232</v>
      </c>
      <c r="B119" s="5" t="s">
        <v>233</v>
      </c>
      <c r="C119" s="5" t="s">
        <v>50</v>
      </c>
      <c r="D119" s="5">
        <v>38</v>
      </c>
      <c r="E119" s="5">
        <v>913</v>
      </c>
      <c r="F119" s="5">
        <v>0</v>
      </c>
      <c r="G119" s="5">
        <v>1</v>
      </c>
      <c r="H119" s="5">
        <v>4</v>
      </c>
      <c r="I119" s="5">
        <v>0</v>
      </c>
      <c r="J119" s="5">
        <v>5</v>
      </c>
      <c r="K119" s="5">
        <v>13</v>
      </c>
      <c r="L119" s="5">
        <v>27</v>
      </c>
      <c r="M119" s="5">
        <v>62</v>
      </c>
      <c r="N119" s="6">
        <v>26</v>
      </c>
      <c r="O119" s="38">
        <f>IF(D119&gt;0, SUM((D119/E119)*90), 0)</f>
        <v>3.7458926615553123</v>
      </c>
      <c r="P119" s="38">
        <f>IF(N119&gt;0, SUM(D119/N119), 0)</f>
        <v>1.4615384615384615</v>
      </c>
      <c r="Q119" s="38">
        <f>IF(J119&gt;0, SUM((J119/E119)*90), 0)</f>
        <v>0.49288061336254108</v>
      </c>
      <c r="R119" s="38">
        <f>IF(N119&gt;0, SUM(K119/N119), 0)</f>
        <v>0.5</v>
      </c>
      <c r="S119" s="38">
        <f>IF(K119&gt;0, SUM((K119/E119)*90), 0)</f>
        <v>1.2814895947426068</v>
      </c>
      <c r="T119" s="39">
        <f>IF(N119&gt;0, SUM(K119/N119), 0)</f>
        <v>0.5</v>
      </c>
    </row>
    <row r="120" spans="1:20" x14ac:dyDescent="0.2">
      <c r="A120" s="17" t="s">
        <v>481</v>
      </c>
      <c r="B120" s="5" t="s">
        <v>482</v>
      </c>
      <c r="C120" s="5" t="s">
        <v>437</v>
      </c>
      <c r="D120" s="5">
        <v>37</v>
      </c>
      <c r="E120" s="5">
        <v>628</v>
      </c>
      <c r="F120" s="5">
        <v>1</v>
      </c>
      <c r="G120" s="5">
        <v>2</v>
      </c>
      <c r="H120" s="5">
        <v>1</v>
      </c>
      <c r="I120" s="5">
        <v>0</v>
      </c>
      <c r="J120" s="5">
        <v>11</v>
      </c>
      <c r="K120" s="5">
        <v>13</v>
      </c>
      <c r="L120" s="5">
        <v>6</v>
      </c>
      <c r="M120" s="5">
        <v>37</v>
      </c>
      <c r="N120" s="6">
        <v>15</v>
      </c>
      <c r="O120" s="38">
        <f>IF(D120&gt;0, SUM((D120/E120)*90), 0)</f>
        <v>5.3025477707006372</v>
      </c>
      <c r="P120" s="38">
        <f>IF(N120&gt;0, SUM(D120/N120), 0)</f>
        <v>2.4666666666666668</v>
      </c>
      <c r="Q120" s="38">
        <f>IF(J120&gt;0, SUM((J120/E120)*90), 0)</f>
        <v>1.5764331210191083</v>
      </c>
      <c r="R120" s="38">
        <f>IF(N120&gt;0, SUM(K120/N120), 0)</f>
        <v>0.8666666666666667</v>
      </c>
      <c r="S120" s="38">
        <f>IF(K120&gt;0, SUM((K120/E120)*90), 0)</f>
        <v>1.8630573248407643</v>
      </c>
      <c r="T120" s="39">
        <f>IF(N120&gt;0, SUM(K120/N120), 0)</f>
        <v>0.8666666666666667</v>
      </c>
    </row>
    <row r="121" spans="1:20" x14ac:dyDescent="0.2">
      <c r="A121" s="17" t="s">
        <v>564</v>
      </c>
      <c r="B121" s="5" t="s">
        <v>162</v>
      </c>
      <c r="C121" s="5" t="s">
        <v>527</v>
      </c>
      <c r="D121" s="5">
        <v>36</v>
      </c>
      <c r="E121" s="5">
        <v>741</v>
      </c>
      <c r="F121" s="5">
        <v>0</v>
      </c>
      <c r="G121" s="5">
        <v>3</v>
      </c>
      <c r="H121" s="5">
        <v>0</v>
      </c>
      <c r="I121" s="5">
        <v>0</v>
      </c>
      <c r="J121" s="5">
        <v>3</v>
      </c>
      <c r="K121" s="5">
        <v>6</v>
      </c>
      <c r="L121" s="5">
        <v>5</v>
      </c>
      <c r="M121" s="5">
        <v>39</v>
      </c>
      <c r="N121" s="6">
        <v>17</v>
      </c>
      <c r="O121" s="38">
        <f>IF(D121&gt;0, SUM((D121/E121)*90), 0)</f>
        <v>4.3724696356275308</v>
      </c>
      <c r="P121" s="38">
        <f>IF(N121&gt;0, SUM(D121/N121), 0)</f>
        <v>2.1176470588235294</v>
      </c>
      <c r="Q121" s="38">
        <f>IF(J121&gt;0, SUM((J121/E121)*90), 0)</f>
        <v>0.36437246963562753</v>
      </c>
      <c r="R121" s="38">
        <f>IF(N121&gt;0, SUM(K121/N121), 0)</f>
        <v>0.35294117647058826</v>
      </c>
      <c r="S121" s="38">
        <f>IF(K121&gt;0, SUM((K121/E121)*90), 0)</f>
        <v>0.72874493927125505</v>
      </c>
      <c r="T121" s="39">
        <f>IF(N121&gt;0, SUM(K121/N121), 0)</f>
        <v>0.35294117647058826</v>
      </c>
    </row>
    <row r="122" spans="1:20" x14ac:dyDescent="0.2">
      <c r="A122" s="17" t="s">
        <v>926</v>
      </c>
      <c r="B122" s="5" t="s">
        <v>242</v>
      </c>
      <c r="C122" s="5" t="s">
        <v>289</v>
      </c>
      <c r="D122" s="5">
        <v>35</v>
      </c>
      <c r="E122" s="5">
        <v>911</v>
      </c>
      <c r="F122" s="5">
        <v>0</v>
      </c>
      <c r="G122" s="5">
        <v>0</v>
      </c>
      <c r="H122" s="5">
        <v>2</v>
      </c>
      <c r="I122" s="5">
        <v>0</v>
      </c>
      <c r="J122" s="5">
        <v>0</v>
      </c>
      <c r="K122" s="5">
        <v>3</v>
      </c>
      <c r="L122" s="5">
        <v>36</v>
      </c>
      <c r="M122" s="5">
        <v>95</v>
      </c>
      <c r="N122" s="6">
        <v>11</v>
      </c>
      <c r="O122" s="38">
        <f>IF(D122&gt;0, SUM((D122/E122)*90), 0)</f>
        <v>3.4577387486278814</v>
      </c>
      <c r="P122" s="38">
        <f>IF(N122&gt;0, SUM(D122/N122), 0)</f>
        <v>3.1818181818181817</v>
      </c>
      <c r="Q122" s="38">
        <f>IF(J122&gt;0, SUM((J122/E122)*90), 0)</f>
        <v>0</v>
      </c>
      <c r="R122" s="38">
        <f>IF(N122&gt;0, SUM(K122/N122), 0)</f>
        <v>0.27272727272727271</v>
      </c>
      <c r="S122" s="38">
        <f>IF(K122&gt;0, SUM((K122/E122)*90), 0)</f>
        <v>0.29637760702524696</v>
      </c>
      <c r="T122" s="39">
        <f>IF(N122&gt;0, SUM(K122/N122), 0)</f>
        <v>0.27272727272727271</v>
      </c>
    </row>
    <row r="123" spans="1:20" x14ac:dyDescent="0.2">
      <c r="A123" s="17" t="s">
        <v>525</v>
      </c>
      <c r="B123" s="5" t="s">
        <v>526</v>
      </c>
      <c r="C123" s="5" t="s">
        <v>527</v>
      </c>
      <c r="D123" s="5">
        <v>33</v>
      </c>
      <c r="E123" s="5">
        <v>597</v>
      </c>
      <c r="F123" s="5">
        <v>1</v>
      </c>
      <c r="G123" s="5">
        <v>1</v>
      </c>
      <c r="H123" s="5">
        <v>1</v>
      </c>
      <c r="I123" s="5">
        <v>0</v>
      </c>
      <c r="J123" s="5">
        <v>2</v>
      </c>
      <c r="K123" s="5">
        <v>5</v>
      </c>
      <c r="L123" s="5">
        <v>6</v>
      </c>
      <c r="M123" s="5">
        <v>33</v>
      </c>
      <c r="N123" s="6">
        <v>15</v>
      </c>
      <c r="O123" s="38">
        <f>IF(D123&gt;0, SUM((D123/E123)*90), 0)</f>
        <v>4.9748743718592969</v>
      </c>
      <c r="P123" s="38">
        <f>IF(N123&gt;0, SUM(D123/N123), 0)</f>
        <v>2.2000000000000002</v>
      </c>
      <c r="Q123" s="38">
        <f>IF(J123&gt;0, SUM((J123/E123)*90), 0)</f>
        <v>0.30150753768844224</v>
      </c>
      <c r="R123" s="38">
        <f>IF(N123&gt;0, SUM(K123/N123), 0)</f>
        <v>0.33333333333333331</v>
      </c>
      <c r="S123" s="38">
        <f>IF(K123&gt;0, SUM((K123/E123)*90), 0)</f>
        <v>0.75376884422110546</v>
      </c>
      <c r="T123" s="39">
        <f>IF(N123&gt;0, SUM(K123/N123), 0)</f>
        <v>0.33333333333333331</v>
      </c>
    </row>
    <row r="124" spans="1:20" x14ac:dyDescent="0.2">
      <c r="A124" s="17" t="s">
        <v>109</v>
      </c>
      <c r="B124" s="5" t="s">
        <v>110</v>
      </c>
      <c r="C124" s="5" t="s">
        <v>24</v>
      </c>
      <c r="D124" s="5">
        <v>33</v>
      </c>
      <c r="E124" s="5">
        <v>744</v>
      </c>
      <c r="F124" s="5">
        <v>2</v>
      </c>
      <c r="G124" s="5">
        <v>0</v>
      </c>
      <c r="H124" s="5">
        <v>2</v>
      </c>
      <c r="I124" s="5">
        <v>1</v>
      </c>
      <c r="J124" s="5">
        <v>7</v>
      </c>
      <c r="K124" s="5">
        <v>8</v>
      </c>
      <c r="L124" s="5">
        <v>16</v>
      </c>
      <c r="M124" s="5">
        <v>41</v>
      </c>
      <c r="N124" s="6">
        <v>16</v>
      </c>
      <c r="O124" s="38">
        <f>IF(D124&gt;0, SUM((D124/E124)*90), 0)</f>
        <v>3.991935483870968</v>
      </c>
      <c r="P124" s="38">
        <f>IF(N124&gt;0, SUM(D124/N124), 0)</f>
        <v>2.0625</v>
      </c>
      <c r="Q124" s="38">
        <f>IF(J124&gt;0, SUM((J124/E124)*90), 0)</f>
        <v>0.84677419354838712</v>
      </c>
      <c r="R124" s="38">
        <f>IF(N124&gt;0, SUM(K124/N124), 0)</f>
        <v>0.5</v>
      </c>
      <c r="S124" s="38">
        <f>IF(K124&gt;0, SUM((K124/E124)*90), 0)</f>
        <v>0.967741935483871</v>
      </c>
      <c r="T124" s="39">
        <f>IF(N124&gt;0, SUM(K124/N124), 0)</f>
        <v>0.5</v>
      </c>
    </row>
    <row r="125" spans="1:20" x14ac:dyDescent="0.2">
      <c r="A125" s="17" t="s">
        <v>631</v>
      </c>
      <c r="B125" s="5" t="s">
        <v>632</v>
      </c>
      <c r="C125" s="5" t="s">
        <v>594</v>
      </c>
      <c r="D125" s="5">
        <v>33</v>
      </c>
      <c r="E125" s="5">
        <v>964</v>
      </c>
      <c r="F125" s="5">
        <v>0</v>
      </c>
      <c r="G125" s="5">
        <v>0</v>
      </c>
      <c r="H125" s="5">
        <v>2</v>
      </c>
      <c r="I125" s="5">
        <v>0</v>
      </c>
      <c r="J125" s="5">
        <v>0</v>
      </c>
      <c r="K125" s="5">
        <v>5</v>
      </c>
      <c r="L125" s="5">
        <v>52</v>
      </c>
      <c r="M125" s="5">
        <v>43</v>
      </c>
      <c r="N125" s="6">
        <v>22</v>
      </c>
      <c r="O125" s="38">
        <f>IF(D125&gt;0, SUM((D125/E125)*90), 0)</f>
        <v>3.0809128630705396</v>
      </c>
      <c r="P125" s="38">
        <f>IF(N125&gt;0, SUM(D125/N125), 0)</f>
        <v>1.5</v>
      </c>
      <c r="Q125" s="38">
        <f>IF(J125&gt;0, SUM((J125/E125)*90), 0)</f>
        <v>0</v>
      </c>
      <c r="R125" s="38">
        <f>IF(N125&gt;0, SUM(K125/N125), 0)</f>
        <v>0.22727272727272727</v>
      </c>
      <c r="S125" s="38">
        <f>IF(K125&gt;0, SUM((K125/E125)*90), 0)</f>
        <v>0.46680497925311204</v>
      </c>
      <c r="T125" s="39">
        <f>IF(N125&gt;0, SUM(K125/N125), 0)</f>
        <v>0.22727272727272727</v>
      </c>
    </row>
    <row r="126" spans="1:20" x14ac:dyDescent="0.2">
      <c r="A126" s="17" t="s">
        <v>83</v>
      </c>
      <c r="B126" s="5" t="s">
        <v>808</v>
      </c>
      <c r="C126" s="5" t="s">
        <v>86</v>
      </c>
      <c r="D126" s="5">
        <v>32</v>
      </c>
      <c r="E126" s="5">
        <v>769</v>
      </c>
      <c r="F126" s="5">
        <v>0</v>
      </c>
      <c r="G126" s="5">
        <v>1</v>
      </c>
      <c r="H126" s="5">
        <v>2</v>
      </c>
      <c r="I126" s="5">
        <v>1</v>
      </c>
      <c r="J126" s="5">
        <v>0</v>
      </c>
      <c r="K126" s="5">
        <v>3</v>
      </c>
      <c r="L126" s="5">
        <v>54</v>
      </c>
      <c r="M126" s="5">
        <v>60</v>
      </c>
      <c r="N126" s="6">
        <v>10</v>
      </c>
      <c r="O126" s="38">
        <f>IF(D126&gt;0, SUM((D126/E126)*90), 0)</f>
        <v>3.7451235370611182</v>
      </c>
      <c r="P126" s="38">
        <f>IF(N126&gt;0, SUM(D126/N126), 0)</f>
        <v>3.2</v>
      </c>
      <c r="Q126" s="38">
        <f>IF(J126&gt;0, SUM((J126/E126)*90), 0)</f>
        <v>0</v>
      </c>
      <c r="R126" s="38">
        <f>IF(N126&gt;0, SUM(K126/N126), 0)</f>
        <v>0.3</v>
      </c>
      <c r="S126" s="38">
        <f>IF(K126&gt;0, SUM((K126/E126)*90), 0)</f>
        <v>0.35110533159947988</v>
      </c>
      <c r="T126" s="39">
        <f>IF(N126&gt;0, SUM(K126/N126), 0)</f>
        <v>0.3</v>
      </c>
    </row>
    <row r="127" spans="1:20" x14ac:dyDescent="0.2">
      <c r="A127" s="17" t="s">
        <v>753</v>
      </c>
      <c r="B127" s="5" t="s">
        <v>184</v>
      </c>
      <c r="C127" s="5" t="s">
        <v>182</v>
      </c>
      <c r="D127" s="5">
        <v>32</v>
      </c>
      <c r="E127" s="5">
        <v>636</v>
      </c>
      <c r="F127" s="5">
        <v>0</v>
      </c>
      <c r="G127" s="5">
        <v>2</v>
      </c>
      <c r="H127" s="5">
        <v>2</v>
      </c>
      <c r="I127" s="5">
        <v>0</v>
      </c>
      <c r="J127" s="5">
        <v>12</v>
      </c>
      <c r="K127" s="5">
        <v>11</v>
      </c>
      <c r="L127" s="5">
        <v>15</v>
      </c>
      <c r="M127" s="5">
        <v>36</v>
      </c>
      <c r="N127" s="6">
        <v>18</v>
      </c>
      <c r="O127" s="38">
        <f>IF(D127&gt;0, SUM((D127/E127)*90), 0)</f>
        <v>4.5283018867924527</v>
      </c>
      <c r="P127" s="38">
        <f>IF(N127&gt;0, SUM(D127/N127), 0)</f>
        <v>1.7777777777777777</v>
      </c>
      <c r="Q127" s="38">
        <f>IF(J127&gt;0, SUM((J127/E127)*90), 0)</f>
        <v>1.6981132075471697</v>
      </c>
      <c r="R127" s="38">
        <f>IF(N127&gt;0, SUM(K127/N127), 0)</f>
        <v>0.61111111111111116</v>
      </c>
      <c r="S127" s="38">
        <f>IF(K127&gt;0, SUM((K127/E127)*90), 0)</f>
        <v>1.5566037735849056</v>
      </c>
      <c r="T127" s="39">
        <f>IF(N127&gt;0, SUM(K127/N127), 0)</f>
        <v>0.61111111111111116</v>
      </c>
    </row>
    <row r="128" spans="1:20" x14ac:dyDescent="0.2">
      <c r="A128" s="17" t="s">
        <v>735</v>
      </c>
      <c r="B128" s="5" t="s">
        <v>736</v>
      </c>
      <c r="C128" s="5" t="s">
        <v>182</v>
      </c>
      <c r="D128" s="5">
        <v>32</v>
      </c>
      <c r="E128" s="5">
        <v>516</v>
      </c>
      <c r="F128" s="5">
        <v>1</v>
      </c>
      <c r="G128" s="5">
        <v>0</v>
      </c>
      <c r="H128" s="5">
        <v>1</v>
      </c>
      <c r="I128" s="5">
        <v>0</v>
      </c>
      <c r="J128" s="5">
        <v>4</v>
      </c>
      <c r="K128" s="5">
        <v>4</v>
      </c>
      <c r="L128" s="5">
        <v>4</v>
      </c>
      <c r="M128" s="5">
        <v>33</v>
      </c>
      <c r="N128" s="6">
        <v>19</v>
      </c>
      <c r="O128" s="38">
        <f>IF(D128&gt;0, SUM((D128/E128)*90), 0)</f>
        <v>5.5813953488372094</v>
      </c>
      <c r="P128" s="38">
        <f>IF(N128&gt;0, SUM(D128/N128), 0)</f>
        <v>1.6842105263157894</v>
      </c>
      <c r="Q128" s="38">
        <f>IF(J128&gt;0, SUM((J128/E128)*90), 0)</f>
        <v>0.69767441860465118</v>
      </c>
      <c r="R128" s="38">
        <f>IF(N128&gt;0, SUM(K128/N128), 0)</f>
        <v>0.21052631578947367</v>
      </c>
      <c r="S128" s="38">
        <f>IF(K128&gt;0, SUM((K128/E128)*90), 0)</f>
        <v>0.69767441860465118</v>
      </c>
      <c r="T128" s="39">
        <f>IF(N128&gt;0, SUM(K128/N128), 0)</f>
        <v>0.21052631578947367</v>
      </c>
    </row>
    <row r="129" spans="1:20" x14ac:dyDescent="0.2">
      <c r="A129" s="17" t="s">
        <v>565</v>
      </c>
      <c r="B129" s="5" t="s">
        <v>192</v>
      </c>
      <c r="C129" s="5" t="s">
        <v>527</v>
      </c>
      <c r="D129" s="5">
        <v>31</v>
      </c>
      <c r="E129" s="5">
        <v>738</v>
      </c>
      <c r="F129" s="5">
        <v>0</v>
      </c>
      <c r="G129" s="5">
        <v>0</v>
      </c>
      <c r="H129" s="5">
        <v>2</v>
      </c>
      <c r="I129" s="5">
        <v>0</v>
      </c>
      <c r="J129" s="5">
        <v>0</v>
      </c>
      <c r="K129" s="5">
        <v>6</v>
      </c>
      <c r="L129" s="5">
        <v>33</v>
      </c>
      <c r="M129" s="5">
        <v>62</v>
      </c>
      <c r="N129" s="6">
        <v>13</v>
      </c>
      <c r="O129" s="38">
        <f>IF(D129&gt;0, SUM((D129/E129)*90), 0)</f>
        <v>3.7804878048780486</v>
      </c>
      <c r="P129" s="38">
        <f>IF(N129&gt;0, SUM(D129/N129), 0)</f>
        <v>2.3846153846153846</v>
      </c>
      <c r="Q129" s="38">
        <f>IF(J129&gt;0, SUM((J129/E129)*90), 0)</f>
        <v>0</v>
      </c>
      <c r="R129" s="38">
        <f>IF(N129&gt;0, SUM(K129/N129), 0)</f>
        <v>0.46153846153846156</v>
      </c>
      <c r="S129" s="38">
        <f>IF(K129&gt;0, SUM((K129/E129)*90), 0)</f>
        <v>0.73170731707317083</v>
      </c>
      <c r="T129" s="39">
        <f>IF(N129&gt;0, SUM(K129/N129), 0)</f>
        <v>0.46153846153846156</v>
      </c>
    </row>
    <row r="130" spans="1:20" x14ac:dyDescent="0.2">
      <c r="A130" s="17" t="s">
        <v>300</v>
      </c>
      <c r="B130" s="5" t="s">
        <v>301</v>
      </c>
      <c r="C130" s="5" t="s">
        <v>289</v>
      </c>
      <c r="D130" s="5">
        <v>31</v>
      </c>
      <c r="E130" s="5">
        <v>788</v>
      </c>
      <c r="F130" s="5">
        <v>0</v>
      </c>
      <c r="G130" s="5">
        <v>0</v>
      </c>
      <c r="H130" s="5">
        <v>0</v>
      </c>
      <c r="I130" s="5">
        <v>1</v>
      </c>
      <c r="J130" s="5">
        <v>2</v>
      </c>
      <c r="K130" s="5">
        <v>4</v>
      </c>
      <c r="L130" s="5">
        <v>43</v>
      </c>
      <c r="M130" s="5">
        <v>54</v>
      </c>
      <c r="N130" s="6">
        <v>16</v>
      </c>
      <c r="O130" s="38">
        <f>IF(D130&gt;0, SUM((D130/E130)*90), 0)</f>
        <v>3.5406091370558377</v>
      </c>
      <c r="P130" s="38">
        <f>IF(N130&gt;0, SUM(D130/N130), 0)</f>
        <v>1.9375</v>
      </c>
      <c r="Q130" s="38">
        <f>IF(J130&gt;0, SUM((J130/E130)*90), 0)</f>
        <v>0.22842639593908629</v>
      </c>
      <c r="R130" s="38">
        <f>IF(N130&gt;0, SUM(K130/N130), 0)</f>
        <v>0.25</v>
      </c>
      <c r="S130" s="38">
        <f>IF(K130&gt;0, SUM((K130/E130)*90), 0)</f>
        <v>0.45685279187817257</v>
      </c>
      <c r="T130" s="39">
        <f>IF(N130&gt;0, SUM(K130/N130), 0)</f>
        <v>0.25</v>
      </c>
    </row>
    <row r="131" spans="1:20" x14ac:dyDescent="0.2">
      <c r="A131" s="17" t="s">
        <v>329</v>
      </c>
      <c r="B131" s="5" t="s">
        <v>2295</v>
      </c>
      <c r="C131" s="5" t="s">
        <v>17</v>
      </c>
      <c r="D131" s="5">
        <v>30</v>
      </c>
      <c r="E131" s="5">
        <v>840</v>
      </c>
      <c r="F131" s="5">
        <v>0</v>
      </c>
      <c r="G131" s="5">
        <v>0</v>
      </c>
      <c r="H131" s="5">
        <v>3</v>
      </c>
      <c r="I131" s="5">
        <v>0</v>
      </c>
      <c r="J131" s="5">
        <v>9</v>
      </c>
      <c r="K131" s="5">
        <v>10</v>
      </c>
      <c r="L131" s="5">
        <v>35</v>
      </c>
      <c r="M131" s="5">
        <v>67</v>
      </c>
      <c r="N131" s="6">
        <v>10</v>
      </c>
      <c r="O131" s="38">
        <f>IF(D131&gt;0, SUM((D131/E131)*90), 0)</f>
        <v>3.214285714285714</v>
      </c>
      <c r="P131" s="38">
        <f>IF(N131&gt;0, SUM(D131/N131), 0)</f>
        <v>3</v>
      </c>
      <c r="Q131" s="38">
        <f>IF(J131&gt;0, SUM((J131/E131)*90), 0)</f>
        <v>0.9642857142857143</v>
      </c>
      <c r="R131" s="38">
        <f>IF(N131&gt;0, SUM(K131/N131), 0)</f>
        <v>1</v>
      </c>
      <c r="S131" s="38">
        <f>IF(K131&gt;0, SUM((K131/E131)*90), 0)</f>
        <v>1.0714285714285714</v>
      </c>
      <c r="T131" s="39">
        <f>IF(N131&gt;0, SUM(K131/N131), 0)</f>
        <v>1</v>
      </c>
    </row>
    <row r="132" spans="1:20" x14ac:dyDescent="0.2">
      <c r="A132" s="17" t="s">
        <v>138</v>
      </c>
      <c r="B132" s="5" t="s">
        <v>139</v>
      </c>
      <c r="C132" s="5" t="s">
        <v>24</v>
      </c>
      <c r="D132" s="5">
        <v>27</v>
      </c>
      <c r="E132" s="5">
        <v>576</v>
      </c>
      <c r="F132" s="5">
        <v>0</v>
      </c>
      <c r="G132" s="5">
        <v>3</v>
      </c>
      <c r="H132" s="5">
        <v>1</v>
      </c>
      <c r="I132" s="5">
        <v>0</v>
      </c>
      <c r="J132" s="5">
        <v>1</v>
      </c>
      <c r="K132" s="5">
        <v>7</v>
      </c>
      <c r="L132" s="5">
        <v>10</v>
      </c>
      <c r="M132" s="5">
        <v>37</v>
      </c>
      <c r="N132" s="6">
        <v>7</v>
      </c>
      <c r="O132" s="38">
        <f>IF(D132&gt;0, SUM((D132/E132)*90), 0)</f>
        <v>4.21875</v>
      </c>
      <c r="P132" s="38">
        <f>IF(N132&gt;0, SUM(D132/N132), 0)</f>
        <v>3.8571428571428572</v>
      </c>
      <c r="Q132" s="38">
        <f>IF(J132&gt;0, SUM((J132/E132)*90), 0)</f>
        <v>0.15625</v>
      </c>
      <c r="R132" s="38">
        <f>IF(N132&gt;0, SUM(K132/N132), 0)</f>
        <v>1</v>
      </c>
      <c r="S132" s="38">
        <f>IF(K132&gt;0, SUM((K132/E132)*90), 0)</f>
        <v>1.09375</v>
      </c>
      <c r="T132" s="39">
        <f>IF(N132&gt;0, SUM(K132/N132), 0)</f>
        <v>1</v>
      </c>
    </row>
    <row r="133" spans="1:20" x14ac:dyDescent="0.2">
      <c r="A133" s="17" t="s">
        <v>453</v>
      </c>
      <c r="B133" s="5" t="s">
        <v>68</v>
      </c>
      <c r="C133" s="5" t="s">
        <v>437</v>
      </c>
      <c r="D133" s="5">
        <v>27</v>
      </c>
      <c r="E133" s="5">
        <v>743</v>
      </c>
      <c r="F133" s="5">
        <v>0</v>
      </c>
      <c r="G133" s="5">
        <v>0</v>
      </c>
      <c r="H133" s="5">
        <v>0</v>
      </c>
      <c r="I133" s="5">
        <v>0</v>
      </c>
      <c r="J133" s="5">
        <v>9</v>
      </c>
      <c r="K133" s="5">
        <v>8</v>
      </c>
      <c r="L133" s="5">
        <v>16</v>
      </c>
      <c r="M133" s="5">
        <v>40</v>
      </c>
      <c r="N133" s="6">
        <v>13</v>
      </c>
      <c r="O133" s="38">
        <f>IF(D133&gt;0, SUM((D133/E133)*90), 0)</f>
        <v>3.2705248990578735</v>
      </c>
      <c r="P133" s="38">
        <f>IF(N133&gt;0, SUM(D133/N133), 0)</f>
        <v>2.0769230769230771</v>
      </c>
      <c r="Q133" s="38">
        <f>IF(J133&gt;0, SUM((J133/E133)*90), 0)</f>
        <v>1.0901749663526246</v>
      </c>
      <c r="R133" s="38">
        <f>IF(N133&gt;0, SUM(K133/N133), 0)</f>
        <v>0.61538461538461542</v>
      </c>
      <c r="S133" s="38">
        <f>IF(K133&gt;0, SUM((K133/E133)*90), 0)</f>
        <v>0.96904441453566625</v>
      </c>
      <c r="T133" s="39">
        <f>IF(N133&gt;0, SUM(K133/N133), 0)</f>
        <v>0.61538461538461542</v>
      </c>
    </row>
    <row r="134" spans="1:20" x14ac:dyDescent="0.2">
      <c r="A134" s="17" t="s">
        <v>802</v>
      </c>
      <c r="B134" s="5" t="s">
        <v>176</v>
      </c>
      <c r="C134" s="5" t="s">
        <v>6</v>
      </c>
      <c r="D134" s="5">
        <v>25</v>
      </c>
      <c r="E134" s="5">
        <v>647</v>
      </c>
      <c r="F134" s="5">
        <v>1</v>
      </c>
      <c r="G134" s="5">
        <v>0</v>
      </c>
      <c r="H134" s="5">
        <v>2</v>
      </c>
      <c r="I134" s="5">
        <v>0</v>
      </c>
      <c r="J134" s="5">
        <v>1</v>
      </c>
      <c r="K134" s="5">
        <v>4</v>
      </c>
      <c r="L134" s="5">
        <v>6</v>
      </c>
      <c r="M134" s="5">
        <v>28</v>
      </c>
      <c r="N134" s="6">
        <v>12</v>
      </c>
      <c r="O134" s="38">
        <f>IF(D134&gt;0, SUM((D134/E134)*90), 0)</f>
        <v>3.4775888717156103</v>
      </c>
      <c r="P134" s="38">
        <f>IF(N134&gt;0, SUM(D134/N134), 0)</f>
        <v>2.0833333333333335</v>
      </c>
      <c r="Q134" s="38">
        <f>IF(J134&gt;0, SUM((J134/E134)*90), 0)</f>
        <v>0.13910355486862441</v>
      </c>
      <c r="R134" s="38">
        <f>IF(N134&gt;0, SUM(K134/N134), 0)</f>
        <v>0.33333333333333331</v>
      </c>
      <c r="S134" s="38">
        <f>IF(K134&gt;0, SUM((K134/E134)*90), 0)</f>
        <v>0.55641421947449765</v>
      </c>
      <c r="T134" s="39">
        <f>IF(N134&gt;0, SUM(K134/N134), 0)</f>
        <v>0.33333333333333331</v>
      </c>
    </row>
    <row r="135" spans="1:20" x14ac:dyDescent="0.2">
      <c r="A135" s="17" t="s">
        <v>642</v>
      </c>
      <c r="B135" s="5" t="s">
        <v>390</v>
      </c>
      <c r="C135" s="5" t="s">
        <v>594</v>
      </c>
      <c r="D135" s="5">
        <v>25</v>
      </c>
      <c r="E135" s="5">
        <v>691</v>
      </c>
      <c r="F135" s="5">
        <v>0</v>
      </c>
      <c r="G135" s="5">
        <v>0</v>
      </c>
      <c r="H135" s="5">
        <v>0</v>
      </c>
      <c r="I135" s="5">
        <v>0</v>
      </c>
      <c r="J135" s="5">
        <v>4</v>
      </c>
      <c r="K135" s="5">
        <v>7</v>
      </c>
      <c r="L135" s="5">
        <v>5</v>
      </c>
      <c r="M135" s="5">
        <v>50</v>
      </c>
      <c r="N135" s="6">
        <v>13</v>
      </c>
      <c r="O135" s="38">
        <f>IF(D135&gt;0, SUM((D135/E135)*90), 0)</f>
        <v>3.2561505065123009</v>
      </c>
      <c r="P135" s="38">
        <f>IF(N135&gt;0, SUM(D135/N135), 0)</f>
        <v>1.9230769230769231</v>
      </c>
      <c r="Q135" s="38">
        <f>IF(J135&gt;0, SUM((J135/E135)*90), 0)</f>
        <v>0.52098408104196814</v>
      </c>
      <c r="R135" s="38">
        <f>IF(N135&gt;0, SUM(K135/N135), 0)</f>
        <v>0.53846153846153844</v>
      </c>
      <c r="S135" s="38">
        <f>IF(K135&gt;0, SUM((K135/E135)*90), 0)</f>
        <v>0.91172214182344424</v>
      </c>
      <c r="T135" s="39">
        <f>IF(N135&gt;0, SUM(K135/N135), 0)</f>
        <v>0.53846153846153844</v>
      </c>
    </row>
    <row r="136" spans="1:20" x14ac:dyDescent="0.2">
      <c r="A136" s="17" t="s">
        <v>582</v>
      </c>
      <c r="B136" s="5" t="s">
        <v>583</v>
      </c>
      <c r="C136" s="5" t="s">
        <v>568</v>
      </c>
      <c r="D136" s="5">
        <v>25</v>
      </c>
      <c r="E136" s="5">
        <v>540</v>
      </c>
      <c r="F136" s="5">
        <v>0</v>
      </c>
      <c r="G136" s="5">
        <v>0</v>
      </c>
      <c r="H136" s="5">
        <v>1</v>
      </c>
      <c r="I136" s="5">
        <v>0</v>
      </c>
      <c r="J136" s="5">
        <v>1</v>
      </c>
      <c r="K136" s="5">
        <v>4</v>
      </c>
      <c r="L136" s="5">
        <v>35</v>
      </c>
      <c r="M136" s="5">
        <v>46</v>
      </c>
      <c r="N136" s="6">
        <v>17</v>
      </c>
      <c r="O136" s="38">
        <f>IF(D136&gt;0, SUM((D136/E136)*90), 0)</f>
        <v>4.1666666666666661</v>
      </c>
      <c r="P136" s="38">
        <f>IF(N136&gt;0, SUM(D136/N136), 0)</f>
        <v>1.4705882352941178</v>
      </c>
      <c r="Q136" s="38">
        <f>IF(J136&gt;0, SUM((J136/E136)*90), 0)</f>
        <v>0.16666666666666669</v>
      </c>
      <c r="R136" s="38">
        <f>IF(N136&gt;0, SUM(K136/N136), 0)</f>
        <v>0.23529411764705882</v>
      </c>
      <c r="S136" s="38">
        <f>IF(K136&gt;0, SUM((K136/E136)*90), 0)</f>
        <v>0.66666666666666674</v>
      </c>
      <c r="T136" s="39">
        <f>IF(N136&gt;0, SUM(K136/N136), 0)</f>
        <v>0.23529411764705882</v>
      </c>
    </row>
    <row r="137" spans="1:20" x14ac:dyDescent="0.2">
      <c r="A137" s="17" t="s">
        <v>431</v>
      </c>
      <c r="B137" s="5" t="s">
        <v>162</v>
      </c>
      <c r="C137" s="5" t="s">
        <v>135</v>
      </c>
      <c r="D137" s="5">
        <v>25</v>
      </c>
      <c r="E137" s="5">
        <v>556</v>
      </c>
      <c r="F137" s="5">
        <v>0</v>
      </c>
      <c r="G137" s="5">
        <v>0</v>
      </c>
      <c r="H137" s="5">
        <v>0</v>
      </c>
      <c r="I137" s="5">
        <v>0</v>
      </c>
      <c r="J137" s="5">
        <v>4</v>
      </c>
      <c r="K137" s="5">
        <v>9</v>
      </c>
      <c r="L137" s="5">
        <v>13</v>
      </c>
      <c r="M137" s="5">
        <v>38</v>
      </c>
      <c r="N137" s="6">
        <v>23</v>
      </c>
      <c r="O137" s="38">
        <f>IF(D137&gt;0, SUM((D137/E137)*90), 0)</f>
        <v>4.0467625899280577</v>
      </c>
      <c r="P137" s="38">
        <f>IF(N137&gt;0, SUM(D137/N137), 0)</f>
        <v>1.0869565217391304</v>
      </c>
      <c r="Q137" s="38">
        <f>IF(J137&gt;0, SUM((J137/E137)*90), 0)</f>
        <v>0.64748201438848929</v>
      </c>
      <c r="R137" s="38">
        <f>IF(N137&gt;0, SUM(K137/N137), 0)</f>
        <v>0.39130434782608697</v>
      </c>
      <c r="S137" s="38">
        <f>IF(K137&gt;0, SUM((K137/E137)*90), 0)</f>
        <v>1.4568345323741008</v>
      </c>
      <c r="T137" s="39">
        <f>IF(N137&gt;0, SUM(K137/N137), 0)</f>
        <v>0.39130434782608697</v>
      </c>
    </row>
    <row r="138" spans="1:20" x14ac:dyDescent="0.2">
      <c r="A138" s="17" t="s">
        <v>922</v>
      </c>
      <c r="B138" s="5" t="s">
        <v>923</v>
      </c>
      <c r="C138" s="5" t="s">
        <v>6</v>
      </c>
      <c r="D138" s="5">
        <v>24</v>
      </c>
      <c r="E138" s="5">
        <v>714</v>
      </c>
      <c r="F138" s="5">
        <v>0</v>
      </c>
      <c r="G138" s="5">
        <v>0</v>
      </c>
      <c r="H138" s="5">
        <v>2</v>
      </c>
      <c r="I138" s="5">
        <v>0</v>
      </c>
      <c r="J138" s="5">
        <v>1</v>
      </c>
      <c r="K138" s="5">
        <v>10</v>
      </c>
      <c r="L138" s="5">
        <v>31</v>
      </c>
      <c r="M138" s="5">
        <v>51</v>
      </c>
      <c r="N138" s="6">
        <v>10</v>
      </c>
      <c r="O138" s="38">
        <f>IF(D138&gt;0, SUM((D138/E138)*90), 0)</f>
        <v>3.0252100840336134</v>
      </c>
      <c r="P138" s="38">
        <f>IF(N138&gt;0, SUM(D138/N138), 0)</f>
        <v>2.4</v>
      </c>
      <c r="Q138" s="38">
        <f>IF(J138&gt;0, SUM((J138/E138)*90), 0)</f>
        <v>0.12605042016806722</v>
      </c>
      <c r="R138" s="38">
        <f>IF(N138&gt;0, SUM(K138/N138), 0)</f>
        <v>1</v>
      </c>
      <c r="S138" s="38">
        <f>IF(K138&gt;0, SUM((K138/E138)*90), 0)</f>
        <v>1.2605042016806722</v>
      </c>
      <c r="T138" s="39">
        <f>IF(N138&gt;0, SUM(K138/N138), 0)</f>
        <v>1</v>
      </c>
    </row>
    <row r="139" spans="1:20" x14ac:dyDescent="0.2">
      <c r="A139" s="17" t="s">
        <v>853</v>
      </c>
      <c r="B139" s="5" t="s">
        <v>186</v>
      </c>
      <c r="C139" s="5" t="s">
        <v>540</v>
      </c>
      <c r="D139" s="5">
        <v>23</v>
      </c>
      <c r="E139" s="5">
        <v>611</v>
      </c>
      <c r="F139" s="5">
        <v>0</v>
      </c>
      <c r="G139" s="5">
        <v>0</v>
      </c>
      <c r="H139" s="5">
        <v>2</v>
      </c>
      <c r="I139" s="5">
        <v>0</v>
      </c>
      <c r="J139" s="5">
        <v>4</v>
      </c>
      <c r="K139" s="5">
        <v>6</v>
      </c>
      <c r="L139" s="5">
        <v>26</v>
      </c>
      <c r="M139" s="5">
        <v>60</v>
      </c>
      <c r="N139" s="6">
        <v>14</v>
      </c>
      <c r="O139" s="38">
        <f>IF(D139&gt;0, SUM((D139/E139)*90), 0)</f>
        <v>3.3878887070376429</v>
      </c>
      <c r="P139" s="38">
        <f>IF(N139&gt;0, SUM(D139/N139), 0)</f>
        <v>1.6428571428571428</v>
      </c>
      <c r="Q139" s="38">
        <f>IF(J139&gt;0, SUM((J139/E139)*90), 0)</f>
        <v>0.58919803600654663</v>
      </c>
      <c r="R139" s="38">
        <f>IF(N139&gt;0, SUM(K139/N139), 0)</f>
        <v>0.42857142857142855</v>
      </c>
      <c r="S139" s="38">
        <f>IF(K139&gt;0, SUM((K139/E139)*90), 0)</f>
        <v>0.88379705400982</v>
      </c>
      <c r="T139" s="39">
        <f>IF(N139&gt;0, SUM(K139/N139), 0)</f>
        <v>0.42857142857142855</v>
      </c>
    </row>
    <row r="140" spans="1:20" x14ac:dyDescent="0.2">
      <c r="A140" s="17" t="s">
        <v>716</v>
      </c>
      <c r="B140" s="5" t="s">
        <v>717</v>
      </c>
      <c r="C140" s="5" t="s">
        <v>231</v>
      </c>
      <c r="D140" s="5">
        <v>22</v>
      </c>
      <c r="E140" s="5">
        <v>592</v>
      </c>
      <c r="F140" s="5">
        <v>0</v>
      </c>
      <c r="G140" s="5">
        <v>0</v>
      </c>
      <c r="H140" s="5">
        <v>0</v>
      </c>
      <c r="I140" s="5">
        <v>1</v>
      </c>
      <c r="J140" s="5">
        <v>0</v>
      </c>
      <c r="K140" s="5">
        <v>3</v>
      </c>
      <c r="L140" s="5">
        <v>28</v>
      </c>
      <c r="M140" s="5">
        <v>45</v>
      </c>
      <c r="N140" s="6">
        <v>7</v>
      </c>
      <c r="O140" s="38">
        <f>IF(D140&gt;0, SUM((D140/E140)*90), 0)</f>
        <v>3.3445945945945947</v>
      </c>
      <c r="P140" s="38">
        <f>IF(N140&gt;0, SUM(D140/N140), 0)</f>
        <v>3.1428571428571428</v>
      </c>
      <c r="Q140" s="38">
        <f>IF(J140&gt;0, SUM((J140/E140)*90), 0)</f>
        <v>0</v>
      </c>
      <c r="R140" s="38">
        <f>IF(N140&gt;0, SUM(K140/N140), 0)</f>
        <v>0.42857142857142855</v>
      </c>
      <c r="S140" s="38">
        <f>IF(K140&gt;0, SUM((K140/E140)*90), 0)</f>
        <v>0.45608108108108109</v>
      </c>
      <c r="T140" s="39">
        <f>IF(N140&gt;0, SUM(K140/N140), 0)</f>
        <v>0.42857142857142855</v>
      </c>
    </row>
    <row r="141" spans="1:20" x14ac:dyDescent="0.2">
      <c r="A141" s="17" t="s">
        <v>41</v>
      </c>
      <c r="B141" s="5" t="s">
        <v>42</v>
      </c>
      <c r="C141" s="5" t="s">
        <v>6</v>
      </c>
      <c r="D141" s="5">
        <v>22</v>
      </c>
      <c r="E141" s="5">
        <v>658</v>
      </c>
      <c r="F141" s="5">
        <v>0</v>
      </c>
      <c r="G141" s="5">
        <v>0</v>
      </c>
      <c r="H141" s="5">
        <v>1</v>
      </c>
      <c r="I141" s="5">
        <v>0</v>
      </c>
      <c r="J141" s="5">
        <v>3</v>
      </c>
      <c r="K141" s="5">
        <v>4</v>
      </c>
      <c r="L141" s="5">
        <v>28</v>
      </c>
      <c r="M141" s="5">
        <v>41</v>
      </c>
      <c r="N141" s="6">
        <v>12</v>
      </c>
      <c r="O141" s="38">
        <f>IF(D141&gt;0, SUM((D141/E141)*90), 0)</f>
        <v>3.0091185410334345</v>
      </c>
      <c r="P141" s="38">
        <f>IF(N141&gt;0, SUM(D141/N141), 0)</f>
        <v>1.8333333333333333</v>
      </c>
      <c r="Q141" s="38">
        <f>IF(J141&gt;0, SUM((J141/E141)*90), 0)</f>
        <v>0.41033434650455924</v>
      </c>
      <c r="R141" s="38">
        <f>IF(N141&gt;0, SUM(K141/N141), 0)</f>
        <v>0.33333333333333331</v>
      </c>
      <c r="S141" s="38">
        <f>IF(K141&gt;0, SUM((K141/E141)*90), 0)</f>
        <v>0.54711246200607899</v>
      </c>
      <c r="T141" s="39">
        <f>IF(N141&gt;0, SUM(K141/N141), 0)</f>
        <v>0.33333333333333331</v>
      </c>
    </row>
    <row r="142" spans="1:20" x14ac:dyDescent="0.2">
      <c r="A142" s="17" t="s">
        <v>82</v>
      </c>
      <c r="B142" s="5" t="s">
        <v>83</v>
      </c>
      <c r="C142" s="5" t="s">
        <v>24</v>
      </c>
      <c r="D142" s="5">
        <v>21</v>
      </c>
      <c r="E142" s="5">
        <v>462</v>
      </c>
      <c r="F142" s="5">
        <v>1</v>
      </c>
      <c r="G142" s="5">
        <v>0</v>
      </c>
      <c r="H142" s="5">
        <v>0</v>
      </c>
      <c r="I142" s="5">
        <v>0</v>
      </c>
      <c r="J142" s="5">
        <v>0</v>
      </c>
      <c r="K142" s="5">
        <v>5</v>
      </c>
      <c r="L142" s="5">
        <v>9</v>
      </c>
      <c r="M142" s="5">
        <v>20</v>
      </c>
      <c r="N142" s="6">
        <v>6</v>
      </c>
      <c r="O142" s="38">
        <f>IF(D142&gt;0, SUM((D142/E142)*90), 0)</f>
        <v>4.0909090909090908</v>
      </c>
      <c r="P142" s="38">
        <f>IF(N142&gt;0, SUM(D142/N142), 0)</f>
        <v>3.5</v>
      </c>
      <c r="Q142" s="38">
        <f>IF(J142&gt;0, SUM((J142/E142)*90), 0)</f>
        <v>0</v>
      </c>
      <c r="R142" s="38">
        <f>IF(N142&gt;0, SUM(K142/N142), 0)</f>
        <v>0.83333333333333337</v>
      </c>
      <c r="S142" s="38">
        <f>IF(K142&gt;0, SUM((K142/E142)*90), 0)</f>
        <v>0.97402597402597402</v>
      </c>
      <c r="T142" s="39">
        <f>IF(N142&gt;0, SUM(K142/N142), 0)</f>
        <v>0.83333333333333337</v>
      </c>
    </row>
    <row r="143" spans="1:20" x14ac:dyDescent="0.2">
      <c r="A143" s="17" t="s">
        <v>760</v>
      </c>
      <c r="B143" s="5" t="s">
        <v>2435</v>
      </c>
      <c r="C143" s="5" t="s">
        <v>156</v>
      </c>
      <c r="D143" s="5">
        <v>21</v>
      </c>
      <c r="E143" s="5">
        <v>489</v>
      </c>
      <c r="F143" s="5">
        <v>0</v>
      </c>
      <c r="G143" s="5">
        <v>0</v>
      </c>
      <c r="H143" s="5">
        <v>1</v>
      </c>
      <c r="I143" s="5">
        <v>0</v>
      </c>
      <c r="J143" s="5">
        <v>1</v>
      </c>
      <c r="K143" s="5">
        <v>5</v>
      </c>
      <c r="L143" s="5">
        <v>5</v>
      </c>
      <c r="M143" s="5">
        <v>35</v>
      </c>
      <c r="N143" s="6">
        <v>9</v>
      </c>
      <c r="O143" s="38">
        <f>IF(D143&gt;0, SUM((D143/E143)*90), 0)</f>
        <v>3.8650306748466261</v>
      </c>
      <c r="P143" s="38">
        <f>IF(N143&gt;0, SUM(D143/N143), 0)</f>
        <v>2.3333333333333335</v>
      </c>
      <c r="Q143" s="38">
        <f>IF(J143&gt;0, SUM((J143/E143)*90), 0)</f>
        <v>0.18404907975460125</v>
      </c>
      <c r="R143" s="38">
        <f>IF(N143&gt;0, SUM(K143/N143), 0)</f>
        <v>0.55555555555555558</v>
      </c>
      <c r="S143" s="38">
        <f>IF(K143&gt;0, SUM((K143/E143)*90), 0)</f>
        <v>0.92024539877300615</v>
      </c>
      <c r="T143" s="39">
        <f>IF(N143&gt;0, SUM(K143/N143), 0)</f>
        <v>0.55555555555555558</v>
      </c>
    </row>
    <row r="144" spans="1:20" x14ac:dyDescent="0.2">
      <c r="A144" s="17" t="s">
        <v>47</v>
      </c>
      <c r="B144" s="5" t="s">
        <v>48</v>
      </c>
      <c r="C144" s="5" t="s">
        <v>6</v>
      </c>
      <c r="D144" s="5">
        <v>19</v>
      </c>
      <c r="E144" s="5">
        <v>635</v>
      </c>
      <c r="F144" s="5">
        <v>0</v>
      </c>
      <c r="G144" s="5">
        <v>0</v>
      </c>
      <c r="H144" s="5">
        <v>4</v>
      </c>
      <c r="I144" s="5">
        <v>0</v>
      </c>
      <c r="J144" s="5">
        <v>0</v>
      </c>
      <c r="K144" s="5">
        <v>6</v>
      </c>
      <c r="L144" s="5">
        <v>25</v>
      </c>
      <c r="M144" s="5">
        <v>45</v>
      </c>
      <c r="N144" s="6">
        <v>10</v>
      </c>
      <c r="O144" s="38">
        <f>IF(D144&gt;0, SUM((D144/E144)*90), 0)</f>
        <v>2.6929133858267718</v>
      </c>
      <c r="P144" s="38">
        <f>IF(N144&gt;0, SUM(D144/N144), 0)</f>
        <v>1.9</v>
      </c>
      <c r="Q144" s="38">
        <f>IF(J144&gt;0, SUM((J144/E144)*90), 0)</f>
        <v>0</v>
      </c>
      <c r="R144" s="38">
        <f>IF(N144&gt;0, SUM(K144/N144), 0)</f>
        <v>0.6</v>
      </c>
      <c r="S144" s="38">
        <f>IF(K144&gt;0, SUM((K144/E144)*90), 0)</f>
        <v>0.85039370078740162</v>
      </c>
      <c r="T144" s="39">
        <f>IF(N144&gt;0, SUM(K144/N144), 0)</f>
        <v>0.6</v>
      </c>
    </row>
    <row r="145" spans="1:20" x14ac:dyDescent="0.2">
      <c r="A145" s="17" t="s">
        <v>265</v>
      </c>
      <c r="B145" s="5" t="s">
        <v>63</v>
      </c>
      <c r="C145" s="5" t="s">
        <v>86</v>
      </c>
      <c r="D145" s="5">
        <v>19</v>
      </c>
      <c r="E145" s="5">
        <v>544</v>
      </c>
      <c r="F145" s="5">
        <v>0</v>
      </c>
      <c r="G145" s="5">
        <v>0</v>
      </c>
      <c r="H145" s="5">
        <v>1</v>
      </c>
      <c r="I145" s="5">
        <v>0</v>
      </c>
      <c r="J145" s="5">
        <v>1</v>
      </c>
      <c r="K145" s="5">
        <v>4</v>
      </c>
      <c r="L145" s="5">
        <v>33</v>
      </c>
      <c r="M145" s="5">
        <v>23</v>
      </c>
      <c r="N145" s="6">
        <v>13</v>
      </c>
      <c r="O145" s="38">
        <f>IF(D145&gt;0, SUM((D145/E145)*90), 0)</f>
        <v>3.1433823529411766</v>
      </c>
      <c r="P145" s="38">
        <f>IF(N145&gt;0, SUM(D145/N145), 0)</f>
        <v>1.4615384615384615</v>
      </c>
      <c r="Q145" s="38">
        <f>IF(J145&gt;0, SUM((J145/E145)*90), 0)</f>
        <v>0.16544117647058823</v>
      </c>
      <c r="R145" s="38">
        <f>IF(N145&gt;0, SUM(K145/N145), 0)</f>
        <v>0.30769230769230771</v>
      </c>
      <c r="S145" s="38">
        <f>IF(K145&gt;0, SUM((K145/E145)*90), 0)</f>
        <v>0.66176470588235292</v>
      </c>
      <c r="T145" s="39">
        <f>IF(N145&gt;0, SUM(K145/N145), 0)</f>
        <v>0.30769230769230771</v>
      </c>
    </row>
    <row r="146" spans="1:20" x14ac:dyDescent="0.2">
      <c r="A146" s="17" t="s">
        <v>584</v>
      </c>
      <c r="B146" s="5" t="s">
        <v>703</v>
      </c>
      <c r="C146" s="5" t="s">
        <v>231</v>
      </c>
      <c r="D146" s="5">
        <v>15</v>
      </c>
      <c r="E146" s="5">
        <v>482</v>
      </c>
      <c r="F146" s="5">
        <v>0</v>
      </c>
      <c r="G146" s="5">
        <v>0</v>
      </c>
      <c r="H146" s="5">
        <v>2</v>
      </c>
      <c r="I146" s="5">
        <v>0</v>
      </c>
      <c r="J146" s="5">
        <v>0</v>
      </c>
      <c r="K146" s="5">
        <v>3</v>
      </c>
      <c r="L146" s="5">
        <v>13</v>
      </c>
      <c r="M146" s="5">
        <v>21</v>
      </c>
      <c r="N146" s="6">
        <v>8</v>
      </c>
      <c r="O146" s="38">
        <f>IF(D146&gt;0, SUM((D146/E146)*90), 0)</f>
        <v>2.800829875518672</v>
      </c>
      <c r="P146" s="38">
        <f>IF(N146&gt;0, SUM(D146/N146), 0)</f>
        <v>1.875</v>
      </c>
      <c r="Q146" s="38">
        <f>IF(J146&gt;0, SUM((J146/E146)*90), 0)</f>
        <v>0</v>
      </c>
      <c r="R146" s="38">
        <f>IF(N146&gt;0, SUM(K146/N146), 0)</f>
        <v>0.375</v>
      </c>
      <c r="S146" s="38">
        <f>IF(K146&gt;0, SUM((K146/E146)*90), 0)</f>
        <v>0.56016597510373445</v>
      </c>
      <c r="T146" s="39">
        <f>IF(N146&gt;0, SUM(K146/N146), 0)</f>
        <v>0.375</v>
      </c>
    </row>
  </sheetData>
  <conditionalFormatting sqref="O1:P1">
    <cfRule type="expression" dxfId="1" priority="1">
      <formula>"MOD(ROW(),2)=1"</formula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75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3.140625" bestFit="1" customWidth="1"/>
    <col min="2" max="2" width="12.2851562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28515625" bestFit="1" customWidth="1"/>
    <col min="18" max="18" width="8.7109375" bestFit="1" customWidth="1"/>
    <col min="19" max="19" width="9.42578125" bestFit="1" customWidth="1"/>
    <col min="20" max="20" width="8.85546875" bestFit="1" customWidth="1"/>
    <col min="21" max="21" width="9.140625" bestFit="1" customWidth="1"/>
    <col min="22" max="22" width="8.5703125" bestFit="1" customWidth="1"/>
  </cols>
  <sheetData>
    <row r="1" spans="1:22" ht="15.75" customHeight="1" x14ac:dyDescent="0.2">
      <c r="A1" s="1" t="s">
        <v>3524</v>
      </c>
      <c r="B1" s="1" t="s">
        <v>3525</v>
      </c>
      <c r="C1" s="1" t="s">
        <v>0</v>
      </c>
      <c r="D1" s="1" t="s">
        <v>3526</v>
      </c>
      <c r="E1" s="1" t="s">
        <v>3527</v>
      </c>
      <c r="F1" s="1" t="s">
        <v>3528</v>
      </c>
      <c r="G1" s="1" t="s">
        <v>967</v>
      </c>
      <c r="H1" s="1" t="s">
        <v>3531</v>
      </c>
      <c r="I1" s="1" t="s">
        <v>3532</v>
      </c>
      <c r="J1" s="1" t="s">
        <v>969</v>
      </c>
      <c r="K1" s="1" t="s">
        <v>3535</v>
      </c>
      <c r="L1" s="2" t="s">
        <v>2</v>
      </c>
      <c r="M1" s="1" t="s">
        <v>970</v>
      </c>
      <c r="N1" s="14" t="s">
        <v>3545</v>
      </c>
      <c r="O1" s="51" t="s">
        <v>3</v>
      </c>
      <c r="P1" s="51" t="s">
        <v>3540</v>
      </c>
      <c r="Q1" s="43" t="s">
        <v>3558</v>
      </c>
      <c r="R1" s="43" t="s">
        <v>3559</v>
      </c>
      <c r="S1" s="43" t="s">
        <v>3555</v>
      </c>
      <c r="T1" s="43" t="s">
        <v>3556</v>
      </c>
      <c r="U1" s="43" t="s">
        <v>3553</v>
      </c>
      <c r="V1" s="43" t="s">
        <v>3554</v>
      </c>
    </row>
    <row r="2" spans="1:22" ht="15.75" customHeight="1" x14ac:dyDescent="0.2">
      <c r="A2" s="18" t="s">
        <v>385</v>
      </c>
      <c r="B2" s="6" t="s">
        <v>386</v>
      </c>
      <c r="C2" s="6" t="s">
        <v>372</v>
      </c>
      <c r="D2" s="6">
        <v>208</v>
      </c>
      <c r="E2" s="6">
        <v>2550</v>
      </c>
      <c r="F2" s="6">
        <v>19</v>
      </c>
      <c r="G2" s="6">
        <v>14</v>
      </c>
      <c r="H2" s="6">
        <v>2</v>
      </c>
      <c r="I2" s="6">
        <v>0</v>
      </c>
      <c r="J2" s="6">
        <v>16</v>
      </c>
      <c r="K2" s="6">
        <v>53</v>
      </c>
      <c r="L2" s="6">
        <v>14</v>
      </c>
      <c r="M2" s="6">
        <v>79</v>
      </c>
      <c r="N2" s="6">
        <v>29</v>
      </c>
      <c r="O2" s="45">
        <f>IF(D2&gt;0, SUM((D2/E2)*90), 0)</f>
        <v>7.3411764705882359</v>
      </c>
      <c r="P2" s="38">
        <f>IF(N2&gt;0, SUM(D2/N2),0)</f>
        <v>7.1724137931034484</v>
      </c>
      <c r="Q2" s="45">
        <f>IF(F2&gt;0, SUM((F2/E2)*90), 0)</f>
        <v>0.67058823529411771</v>
      </c>
      <c r="R2" s="38">
        <f>IF(N2&gt;0, SUM(F2/N2),0)</f>
        <v>0.65517241379310343</v>
      </c>
      <c r="S2" s="45">
        <f>IF(J2&gt;0, SUM((J2/E2)*90), 0)</f>
        <v>0.56470588235294117</v>
      </c>
      <c r="T2" s="38">
        <f>IF(N2&gt;0, SUM(J2/N2),0)</f>
        <v>0.55172413793103448</v>
      </c>
      <c r="U2" s="45">
        <f>IF(K2&gt;0, SUM((K2/E2)*90), 0)</f>
        <v>1.8705882352941174</v>
      </c>
      <c r="V2" s="38">
        <f>IF(N2&gt;0, SUM(K2/N2),0)</f>
        <v>1.8275862068965518</v>
      </c>
    </row>
    <row r="3" spans="1:22" ht="15.75" customHeight="1" x14ac:dyDescent="0.2">
      <c r="A3" s="18" t="s">
        <v>484</v>
      </c>
      <c r="B3" s="6" t="s">
        <v>485</v>
      </c>
      <c r="C3" s="6" t="s">
        <v>437</v>
      </c>
      <c r="D3" s="6">
        <v>205</v>
      </c>
      <c r="E3" s="6">
        <v>2570</v>
      </c>
      <c r="F3" s="6">
        <v>27</v>
      </c>
      <c r="G3" s="6">
        <v>2</v>
      </c>
      <c r="H3" s="6">
        <v>3</v>
      </c>
      <c r="I3" s="6">
        <v>0</v>
      </c>
      <c r="J3" s="6">
        <v>6</v>
      </c>
      <c r="K3" s="6">
        <v>20</v>
      </c>
      <c r="L3" s="6">
        <v>24</v>
      </c>
      <c r="M3" s="6">
        <v>41</v>
      </c>
      <c r="N3" s="6">
        <v>32</v>
      </c>
      <c r="O3" s="49">
        <f>IF(D3&gt;0, SUM((D3/E3)*90), 0)</f>
        <v>7.1789883268482484</v>
      </c>
      <c r="P3" s="38">
        <f>IF(N3&gt;0, SUM(D3/N3),0)</f>
        <v>6.40625</v>
      </c>
      <c r="Q3" s="38">
        <f>IF(F3&gt;0, SUM((F3/E3)*90), 0)</f>
        <v>0.94552529182879386</v>
      </c>
      <c r="R3" s="38">
        <f>IF(N3&gt;0, SUM(F3/N3),0)</f>
        <v>0.84375</v>
      </c>
      <c r="S3" s="38">
        <f>IF(J3&gt;0, SUM((J3/E3)*90), 0)</f>
        <v>0.21011673151750973</v>
      </c>
      <c r="T3" s="38">
        <f>IF(N3&gt;0, SUM(J3/N3),0)</f>
        <v>0.1875</v>
      </c>
      <c r="U3" s="38">
        <f>IF(K3&gt;0, SUM((K3/E3)*90), 0)</f>
        <v>0.70038910505836571</v>
      </c>
      <c r="V3" s="39">
        <f>IF(N3&gt;0, SUM(K3/N3),0)</f>
        <v>0.625</v>
      </c>
    </row>
    <row r="4" spans="1:22" ht="15.75" customHeight="1" x14ac:dyDescent="0.2">
      <c r="A4" s="18" t="s">
        <v>667</v>
      </c>
      <c r="B4" s="6" t="s">
        <v>668</v>
      </c>
      <c r="C4" s="6" t="s">
        <v>540</v>
      </c>
      <c r="D4" s="6">
        <v>198</v>
      </c>
      <c r="E4" s="6">
        <v>2599</v>
      </c>
      <c r="F4" s="6">
        <v>17</v>
      </c>
      <c r="G4" s="6">
        <v>13</v>
      </c>
      <c r="H4" s="6">
        <v>2</v>
      </c>
      <c r="I4" s="6">
        <v>2</v>
      </c>
      <c r="J4" s="6">
        <v>12</v>
      </c>
      <c r="K4" s="6">
        <v>56</v>
      </c>
      <c r="L4" s="6">
        <v>6</v>
      </c>
      <c r="M4" s="6">
        <v>79</v>
      </c>
      <c r="N4" s="6">
        <v>31</v>
      </c>
      <c r="O4" s="45">
        <f>IF(D4&gt;0, SUM((D4/E4)*90), 0)</f>
        <v>6.8564832627933825</v>
      </c>
      <c r="P4" s="38">
        <f>IF(N4&gt;0, SUM(D4/N4),0)</f>
        <v>6.387096774193548</v>
      </c>
      <c r="Q4" s="38">
        <f>IF(F4&gt;0, SUM((F4/E4)*90), 0)</f>
        <v>0.58868795690650244</v>
      </c>
      <c r="R4" s="38">
        <f>IF(N4&gt;0, SUM(F4/N4),0)</f>
        <v>0.54838709677419351</v>
      </c>
      <c r="S4" s="38">
        <f>IF(J4&gt;0, SUM((J4/E4)*90), 0)</f>
        <v>0.41554444016929587</v>
      </c>
      <c r="T4" s="38">
        <f>IF(N4&gt;0, SUM(J4/N4),0)</f>
        <v>0.38709677419354838</v>
      </c>
      <c r="U4" s="38">
        <f>IF(K4&gt;0, SUM((K4/E4)*90), 0)</f>
        <v>1.9392073874567139</v>
      </c>
      <c r="V4" s="39">
        <f>IF(N4&gt;0, SUM(K4/N4),0)</f>
        <v>1.8064516129032258</v>
      </c>
    </row>
    <row r="5" spans="1:22" ht="15.75" customHeight="1" x14ac:dyDescent="0.2">
      <c r="A5" s="18" t="s">
        <v>456</v>
      </c>
      <c r="B5" s="6" t="s">
        <v>457</v>
      </c>
      <c r="C5" s="6" t="s">
        <v>437</v>
      </c>
      <c r="D5" s="6">
        <v>194</v>
      </c>
      <c r="E5" s="6">
        <v>2653</v>
      </c>
      <c r="F5" s="6">
        <v>10</v>
      </c>
      <c r="G5" s="6">
        <v>14</v>
      </c>
      <c r="H5" s="6">
        <v>3</v>
      </c>
      <c r="I5" s="6">
        <v>0</v>
      </c>
      <c r="J5" s="6">
        <v>49</v>
      </c>
      <c r="K5" s="6">
        <v>76</v>
      </c>
      <c r="L5" s="6">
        <v>44</v>
      </c>
      <c r="M5" s="6">
        <v>82</v>
      </c>
      <c r="N5" s="6">
        <v>30</v>
      </c>
      <c r="O5" s="49">
        <f>IF(D5&gt;0, SUM((D5/E5)*90), 0)</f>
        <v>6.5812287975876362</v>
      </c>
      <c r="P5" s="38">
        <f>IF(N5&gt;0, SUM(D5/N5),0)</f>
        <v>6.4666666666666668</v>
      </c>
      <c r="Q5" s="38">
        <f>IF(F5&gt;0, SUM((F5/E5)*90), 0)</f>
        <v>0.33923859781379573</v>
      </c>
      <c r="R5" s="38">
        <f>IF(N5&gt;0, SUM(F5/N5),0)</f>
        <v>0.33333333333333331</v>
      </c>
      <c r="S5" s="38">
        <f>IF(J5&gt;0, SUM((J5/E5)*90), 0)</f>
        <v>1.6622691292875991</v>
      </c>
      <c r="T5" s="38">
        <f>IF(N5&gt;0, SUM(J5/N5),0)</f>
        <v>1.6333333333333333</v>
      </c>
      <c r="U5" s="38">
        <f>IF(K5&gt;0, SUM((K5/E5)*90), 0)</f>
        <v>2.5782133433848475</v>
      </c>
      <c r="V5" s="39">
        <f>IF(N5&gt;0, SUM(K5/N5),0)</f>
        <v>2.5333333333333332</v>
      </c>
    </row>
    <row r="6" spans="1:22" ht="15.75" customHeight="1" x14ac:dyDescent="0.2">
      <c r="A6" s="18" t="s">
        <v>690</v>
      </c>
      <c r="B6" s="6" t="s">
        <v>181</v>
      </c>
      <c r="C6" s="6" t="s">
        <v>231</v>
      </c>
      <c r="D6" s="6">
        <v>173</v>
      </c>
      <c r="E6" s="6">
        <v>2716</v>
      </c>
      <c r="F6" s="6">
        <v>22</v>
      </c>
      <c r="G6" s="6">
        <v>1</v>
      </c>
      <c r="H6" s="6">
        <v>6</v>
      </c>
      <c r="I6" s="6">
        <v>0</v>
      </c>
      <c r="J6" s="6">
        <v>7</v>
      </c>
      <c r="K6" s="6">
        <v>18</v>
      </c>
      <c r="L6" s="6">
        <v>39</v>
      </c>
      <c r="M6" s="6">
        <v>68</v>
      </c>
      <c r="N6" s="6">
        <v>33</v>
      </c>
      <c r="O6" s="45">
        <f>IF(D6&gt;0, SUM((D6/E6)*90), 0)</f>
        <v>5.7326951399116339</v>
      </c>
      <c r="P6" s="38">
        <f>IF(N6&gt;0, SUM(D6/N6),0)</f>
        <v>5.2424242424242422</v>
      </c>
      <c r="Q6" s="38">
        <f>IF(F6&gt;0, SUM((F6/E6)*90), 0)</f>
        <v>0.72901325478645074</v>
      </c>
      <c r="R6" s="38">
        <f>IF(N6&gt;0, SUM(F6/N6),0)</f>
        <v>0.66666666666666663</v>
      </c>
      <c r="S6" s="38">
        <f>IF(J6&gt;0, SUM((J6/E6)*90), 0)</f>
        <v>0.23195876288659795</v>
      </c>
      <c r="T6" s="38">
        <f>IF(N6&gt;0, SUM(J6/N6),0)</f>
        <v>0.21212121212121213</v>
      </c>
      <c r="U6" s="38">
        <f>IF(K6&gt;0, SUM((K6/E6)*90), 0)</f>
        <v>0.59646539027982326</v>
      </c>
      <c r="V6" s="39">
        <f>IF(N6&gt;0, SUM(K6/N6),0)</f>
        <v>0.54545454545454541</v>
      </c>
    </row>
    <row r="7" spans="1:22" ht="15.75" customHeight="1" x14ac:dyDescent="0.2">
      <c r="A7" s="18" t="s">
        <v>217</v>
      </c>
      <c r="B7" s="6" t="s">
        <v>218</v>
      </c>
      <c r="C7" s="6" t="s">
        <v>50</v>
      </c>
      <c r="D7" s="6">
        <v>153</v>
      </c>
      <c r="E7" s="6">
        <v>2122</v>
      </c>
      <c r="F7" s="6">
        <v>11</v>
      </c>
      <c r="G7" s="6">
        <v>9</v>
      </c>
      <c r="H7" s="6">
        <v>5</v>
      </c>
      <c r="I7" s="6">
        <v>1</v>
      </c>
      <c r="J7" s="6">
        <v>59</v>
      </c>
      <c r="K7" s="6">
        <v>64</v>
      </c>
      <c r="L7" s="6">
        <v>15</v>
      </c>
      <c r="M7" s="6">
        <v>78</v>
      </c>
      <c r="N7" s="6">
        <v>27</v>
      </c>
      <c r="O7" s="49">
        <f>IF(D7&gt;0, SUM((D7/E7)*90), 0)</f>
        <v>6.4891611687087645</v>
      </c>
      <c r="P7" s="38">
        <f>IF(N7&gt;0, SUM(D7/N7),0)</f>
        <v>5.666666666666667</v>
      </c>
      <c r="Q7" s="38">
        <f>IF(F7&gt;0, SUM((F7/E7)*90), 0)</f>
        <v>0.46654099905749297</v>
      </c>
      <c r="R7" s="38">
        <f>IF(N7&gt;0, SUM(F7/N7),0)</f>
        <v>0.40740740740740738</v>
      </c>
      <c r="S7" s="38">
        <f>IF(J7&gt;0, SUM((J7/E7)*90), 0)</f>
        <v>2.5023562676720075</v>
      </c>
      <c r="T7" s="38">
        <f>IF(N7&gt;0, SUM(J7/N7),0)</f>
        <v>2.1851851851851851</v>
      </c>
      <c r="U7" s="38">
        <f>IF(K7&gt;0, SUM((K7/E7)*90), 0)</f>
        <v>2.7144203581526862</v>
      </c>
      <c r="V7" s="39">
        <f>IF(N7&gt;0, SUM(K7/N7),0)</f>
        <v>2.3703703703703702</v>
      </c>
    </row>
    <row r="8" spans="1:22" x14ac:dyDescent="0.2">
      <c r="A8" s="18" t="s">
        <v>595</v>
      </c>
      <c r="B8" s="6" t="s">
        <v>596</v>
      </c>
      <c r="C8" s="6" t="s">
        <v>568</v>
      </c>
      <c r="D8" s="6">
        <v>149</v>
      </c>
      <c r="E8" s="6">
        <v>1974</v>
      </c>
      <c r="F8" s="6">
        <v>13</v>
      </c>
      <c r="G8" s="6">
        <v>6</v>
      </c>
      <c r="H8" s="6">
        <v>0</v>
      </c>
      <c r="I8" s="6">
        <v>0</v>
      </c>
      <c r="J8" s="6">
        <v>35</v>
      </c>
      <c r="K8" s="6">
        <v>48</v>
      </c>
      <c r="L8" s="6">
        <v>5</v>
      </c>
      <c r="M8" s="6">
        <v>51</v>
      </c>
      <c r="N8" s="6">
        <v>26</v>
      </c>
      <c r="O8" s="45">
        <f>IF(D8&gt;0, SUM((D8/E8)*90), 0)</f>
        <v>6.7933130699088151</v>
      </c>
      <c r="P8" s="38">
        <f>IF(N8&gt;0, SUM(D8/N8),0)</f>
        <v>5.7307692307692308</v>
      </c>
      <c r="Q8" s="38">
        <f>IF(F8&gt;0, SUM((F8/E8)*90), 0)</f>
        <v>0.59270516717325228</v>
      </c>
      <c r="R8" s="38">
        <f>IF(N8&gt;0, SUM(F8/N8),0)</f>
        <v>0.5</v>
      </c>
      <c r="S8" s="38">
        <f>IF(J8&gt;0, SUM((J8/E8)*90), 0)</f>
        <v>1.595744680851064</v>
      </c>
      <c r="T8" s="38">
        <f>IF(N8&gt;0, SUM(J8/N8),0)</f>
        <v>1.3461538461538463</v>
      </c>
      <c r="U8" s="38">
        <f>IF(K8&gt;0, SUM((K8/E8)*90), 0)</f>
        <v>2.188449848024316</v>
      </c>
      <c r="V8" s="39">
        <f>IF(N8&gt;0, SUM(K8/N8),0)</f>
        <v>1.8461538461538463</v>
      </c>
    </row>
    <row r="9" spans="1:22" x14ac:dyDescent="0.2">
      <c r="A9" s="18" t="s">
        <v>1087</v>
      </c>
      <c r="B9" s="6" t="s">
        <v>174</v>
      </c>
      <c r="C9" s="6" t="s">
        <v>156</v>
      </c>
      <c r="D9" s="6">
        <v>148</v>
      </c>
      <c r="E9" s="6">
        <v>2488</v>
      </c>
      <c r="F9" s="6">
        <v>11</v>
      </c>
      <c r="G9" s="6">
        <v>7</v>
      </c>
      <c r="H9" s="6">
        <v>8</v>
      </c>
      <c r="I9" s="6">
        <v>0</v>
      </c>
      <c r="J9" s="6">
        <v>48</v>
      </c>
      <c r="K9" s="6">
        <v>88</v>
      </c>
      <c r="L9" s="6">
        <v>12</v>
      </c>
      <c r="M9" s="6">
        <v>111</v>
      </c>
      <c r="N9" s="6">
        <v>29</v>
      </c>
      <c r="O9" s="49">
        <f>IF(D9&gt;0, SUM((D9/E9)*90), 0)</f>
        <v>5.3536977491961419</v>
      </c>
      <c r="P9" s="38">
        <f>IF(N9&gt;0, SUM(D9/N9),0)</f>
        <v>5.1034482758620694</v>
      </c>
      <c r="Q9" s="38">
        <f>IF(F9&gt;0, SUM((F9/E9)*90), 0)</f>
        <v>0.39790996784565918</v>
      </c>
      <c r="R9" s="38">
        <f>IF(N9&gt;0, SUM(F9/N9),0)</f>
        <v>0.37931034482758619</v>
      </c>
      <c r="S9" s="38">
        <f>IF(J9&gt;0, SUM((J9/E9)*90), 0)</f>
        <v>1.7363344051446947</v>
      </c>
      <c r="T9" s="38">
        <f>IF(N9&gt;0, SUM(J9/N9),0)</f>
        <v>1.6551724137931034</v>
      </c>
      <c r="U9" s="38">
        <f>IF(K9&gt;0, SUM((K9/E9)*90), 0)</f>
        <v>3.1832797427652735</v>
      </c>
      <c r="V9" s="39">
        <f>IF(N9&gt;0, SUM(K9/N9),0)</f>
        <v>3.0344827586206895</v>
      </c>
    </row>
    <row r="10" spans="1:22" x14ac:dyDescent="0.2">
      <c r="A10" s="18" t="s">
        <v>53</v>
      </c>
      <c r="B10" s="6" t="s">
        <v>54</v>
      </c>
      <c r="C10" s="6" t="s">
        <v>6</v>
      </c>
      <c r="D10" s="6">
        <v>144</v>
      </c>
      <c r="E10" s="6">
        <v>2344</v>
      </c>
      <c r="F10" s="6">
        <v>7</v>
      </c>
      <c r="G10" s="6">
        <v>6</v>
      </c>
      <c r="H10" s="6">
        <v>0</v>
      </c>
      <c r="I10" s="6">
        <v>0</v>
      </c>
      <c r="J10" s="6">
        <v>55</v>
      </c>
      <c r="K10" s="6">
        <v>64</v>
      </c>
      <c r="L10" s="6">
        <v>41</v>
      </c>
      <c r="M10" s="6">
        <v>128</v>
      </c>
      <c r="N10" s="6">
        <v>33</v>
      </c>
      <c r="O10" s="45">
        <f>IF(D10&gt;0, SUM((D10/E10)*90), 0)</f>
        <v>5.5290102389078495</v>
      </c>
      <c r="P10" s="38">
        <f>IF(N10&gt;0, SUM(D10/N10),0)</f>
        <v>4.3636363636363633</v>
      </c>
      <c r="Q10" s="38">
        <f>IF(F10&gt;0, SUM((F10/E10)*90), 0)</f>
        <v>0.26877133105802048</v>
      </c>
      <c r="R10" s="38">
        <f>IF(N10&gt;0, SUM(F10/N10),0)</f>
        <v>0.21212121212121213</v>
      </c>
      <c r="S10" s="38">
        <f>IF(J10&gt;0, SUM((J10/E10)*90), 0)</f>
        <v>2.1117747440273038</v>
      </c>
      <c r="T10" s="38">
        <f>IF(N10&gt;0, SUM(J10/N10),0)</f>
        <v>1.6666666666666667</v>
      </c>
      <c r="U10" s="38">
        <f>IF(K10&gt;0, SUM((K10/E10)*90), 0)</f>
        <v>2.4573378839590445</v>
      </c>
      <c r="V10" s="39">
        <f>IF(N10&gt;0, SUM(K10/N10),0)</f>
        <v>1.9393939393939394</v>
      </c>
    </row>
    <row r="11" spans="1:22" x14ac:dyDescent="0.2">
      <c r="A11" s="18" t="s">
        <v>643</v>
      </c>
      <c r="B11" s="6" t="s">
        <v>48</v>
      </c>
      <c r="C11" s="6" t="s">
        <v>594</v>
      </c>
      <c r="D11" s="6">
        <v>141</v>
      </c>
      <c r="E11" s="6">
        <v>2340</v>
      </c>
      <c r="F11" s="6">
        <v>14</v>
      </c>
      <c r="G11" s="6">
        <v>4</v>
      </c>
      <c r="H11" s="6">
        <v>2</v>
      </c>
      <c r="I11" s="6">
        <v>0</v>
      </c>
      <c r="J11" s="6">
        <v>4</v>
      </c>
      <c r="K11" s="6">
        <v>32</v>
      </c>
      <c r="L11" s="6">
        <v>28</v>
      </c>
      <c r="M11" s="6">
        <v>88</v>
      </c>
      <c r="N11" s="6">
        <v>26</v>
      </c>
      <c r="O11" s="49">
        <f>IF(D11&gt;0, SUM((D11/E11)*90), 0)</f>
        <v>5.4230769230769234</v>
      </c>
      <c r="P11" s="38">
        <f>IF(N11&gt;0, SUM(D11/N11),0)</f>
        <v>5.4230769230769234</v>
      </c>
      <c r="Q11" s="38">
        <f>IF(F11&gt;0, SUM((F11/E11)*90), 0)</f>
        <v>0.53846153846153855</v>
      </c>
      <c r="R11" s="38">
        <f>IF(N11&gt;0, SUM(F11/N11),0)</f>
        <v>0.53846153846153844</v>
      </c>
      <c r="S11" s="38">
        <f>IF(J11&gt;0, SUM((J11/E11)*90), 0)</f>
        <v>0.15384615384615385</v>
      </c>
      <c r="T11" s="38">
        <f>IF(N11&gt;0, SUM(J11/N11),0)</f>
        <v>0.15384615384615385</v>
      </c>
      <c r="U11" s="38">
        <f>IF(K11&gt;0, SUM((K11/E11)*90), 0)</f>
        <v>1.2307692307692308</v>
      </c>
      <c r="V11" s="39">
        <f>IF(N11&gt;0, SUM(K11/N11),0)</f>
        <v>1.2307692307692308</v>
      </c>
    </row>
    <row r="12" spans="1:22" x14ac:dyDescent="0.2">
      <c r="A12" s="18" t="s">
        <v>97</v>
      </c>
      <c r="B12" s="6" t="s">
        <v>98</v>
      </c>
      <c r="C12" s="6" t="s">
        <v>24</v>
      </c>
      <c r="D12" s="6">
        <v>135</v>
      </c>
      <c r="E12" s="6">
        <v>2502</v>
      </c>
      <c r="F12" s="6">
        <v>15</v>
      </c>
      <c r="G12" s="6">
        <v>1</v>
      </c>
      <c r="H12" s="6">
        <v>4</v>
      </c>
      <c r="I12" s="6">
        <v>1</v>
      </c>
      <c r="J12" s="6">
        <v>1</v>
      </c>
      <c r="K12" s="6">
        <v>20</v>
      </c>
      <c r="L12" s="6">
        <v>54</v>
      </c>
      <c r="M12" s="6">
        <v>80</v>
      </c>
      <c r="N12" s="6">
        <v>29</v>
      </c>
      <c r="O12" s="45">
        <f>IF(D12&gt;0, SUM((D12/E12)*90), 0)</f>
        <v>4.8561151079136691</v>
      </c>
      <c r="P12" s="38">
        <f>IF(N12&gt;0, SUM(D12/N12),0)</f>
        <v>4.6551724137931032</v>
      </c>
      <c r="Q12" s="38">
        <f>IF(F12&gt;0, SUM((F12/E12)*90), 0)</f>
        <v>0.53956834532374098</v>
      </c>
      <c r="R12" s="38">
        <f>IF(N12&gt;0, SUM(F12/N12),0)</f>
        <v>0.51724137931034486</v>
      </c>
      <c r="S12" s="38">
        <f>IF(J12&gt;0, SUM((J12/E12)*90), 0)</f>
        <v>3.5971223021582732E-2</v>
      </c>
      <c r="T12" s="38">
        <f>IF(N12&gt;0, SUM(J12/N12),0)</f>
        <v>3.4482758620689655E-2</v>
      </c>
      <c r="U12" s="38">
        <f>IF(K12&gt;0, SUM((K12/E12)*90), 0)</f>
        <v>0.71942446043165464</v>
      </c>
      <c r="V12" s="39">
        <f>IF(N12&gt;0, SUM(K12/N12),0)</f>
        <v>0.68965517241379315</v>
      </c>
    </row>
    <row r="13" spans="1:22" x14ac:dyDescent="0.2">
      <c r="A13" s="18" t="s">
        <v>4</v>
      </c>
      <c r="B13" s="6" t="s">
        <v>5</v>
      </c>
      <c r="C13" s="6" t="s">
        <v>6</v>
      </c>
      <c r="D13" s="6">
        <v>127</v>
      </c>
      <c r="E13" s="6">
        <v>2543</v>
      </c>
      <c r="F13" s="6">
        <v>8</v>
      </c>
      <c r="G13" s="6">
        <v>5</v>
      </c>
      <c r="H13" s="6">
        <v>5</v>
      </c>
      <c r="I13" s="6">
        <v>1</v>
      </c>
      <c r="J13" s="6">
        <v>5</v>
      </c>
      <c r="K13" s="6">
        <v>45</v>
      </c>
      <c r="L13" s="6">
        <v>22</v>
      </c>
      <c r="M13" s="6">
        <v>68</v>
      </c>
      <c r="N13" s="6">
        <v>32</v>
      </c>
      <c r="O13" s="49">
        <f>IF(D13&gt;0, SUM((D13/E13)*90), 0)</f>
        <v>4.4946913094769956</v>
      </c>
      <c r="P13" s="38">
        <f>IF(N13&gt;0, SUM(D13/N13),0)</f>
        <v>3.96875</v>
      </c>
      <c r="Q13" s="38">
        <f>IF(F13&gt;0, SUM((F13/E13)*90), 0)</f>
        <v>0.28313016122689738</v>
      </c>
      <c r="R13" s="38">
        <f>IF(N13&gt;0, SUM(F13/N13),0)</f>
        <v>0.25</v>
      </c>
      <c r="S13" s="38">
        <f>IF(J13&gt;0, SUM((J13/E13)*90), 0)</f>
        <v>0.17695635076681085</v>
      </c>
      <c r="T13" s="38">
        <f>IF(N13&gt;0, SUM(J13/N13),0)</f>
        <v>0.15625</v>
      </c>
      <c r="U13" s="38">
        <f>IF(K13&gt;0, SUM((K13/E13)*90), 0)</f>
        <v>1.5926071569012978</v>
      </c>
      <c r="V13" s="39">
        <f>IF(N13&gt;0, SUM(K13/N13),0)</f>
        <v>1.40625</v>
      </c>
    </row>
    <row r="14" spans="1:22" x14ac:dyDescent="0.2">
      <c r="A14" s="18" t="s">
        <v>274</v>
      </c>
      <c r="B14" s="6" t="s">
        <v>275</v>
      </c>
      <c r="C14" s="6" t="s">
        <v>86</v>
      </c>
      <c r="D14" s="6">
        <v>124</v>
      </c>
      <c r="E14" s="6">
        <v>2061</v>
      </c>
      <c r="F14" s="6">
        <v>11</v>
      </c>
      <c r="G14" s="6">
        <v>6</v>
      </c>
      <c r="H14" s="6">
        <v>2</v>
      </c>
      <c r="I14" s="6">
        <v>2</v>
      </c>
      <c r="J14" s="6">
        <v>1</v>
      </c>
      <c r="K14" s="6">
        <v>23</v>
      </c>
      <c r="L14" s="6">
        <v>51</v>
      </c>
      <c r="M14" s="6">
        <v>74</v>
      </c>
      <c r="N14" s="6">
        <v>29</v>
      </c>
      <c r="O14" s="45">
        <f>IF(D14&gt;0, SUM((D14/E14)*90), 0)</f>
        <v>5.4148471615720526</v>
      </c>
      <c r="P14" s="38">
        <f>IF(N14&gt;0, SUM(D14/N14),0)</f>
        <v>4.2758620689655169</v>
      </c>
      <c r="Q14" s="38">
        <f>IF(F14&gt;0, SUM((F14/E14)*90), 0)</f>
        <v>0.48034934497816595</v>
      </c>
      <c r="R14" s="38">
        <f>IF(N14&gt;0, SUM(F14/N14),0)</f>
        <v>0.37931034482758619</v>
      </c>
      <c r="S14" s="38">
        <f>IF(J14&gt;0, SUM((J14/E14)*90), 0)</f>
        <v>4.3668122270742356E-2</v>
      </c>
      <c r="T14" s="38">
        <f>IF(N14&gt;0, SUM(J14/N14),0)</f>
        <v>3.4482758620689655E-2</v>
      </c>
      <c r="U14" s="38">
        <f>IF(K14&gt;0, SUM((K14/E14)*90), 0)</f>
        <v>1.0043668122270741</v>
      </c>
      <c r="V14" s="39">
        <f>IF(N14&gt;0, SUM(K14/N14),0)</f>
        <v>0.7931034482758621</v>
      </c>
    </row>
    <row r="15" spans="1:22" x14ac:dyDescent="0.2">
      <c r="A15" s="18" t="s">
        <v>178</v>
      </c>
      <c r="B15" s="6" t="s">
        <v>179</v>
      </c>
      <c r="C15" s="6" t="s">
        <v>156</v>
      </c>
      <c r="D15" s="6">
        <v>112</v>
      </c>
      <c r="E15" s="6">
        <v>1682</v>
      </c>
      <c r="F15" s="6">
        <v>8</v>
      </c>
      <c r="G15" s="6">
        <v>4</v>
      </c>
      <c r="H15" s="6">
        <v>2</v>
      </c>
      <c r="I15" s="6">
        <v>0</v>
      </c>
      <c r="J15" s="6">
        <v>7</v>
      </c>
      <c r="K15" s="6">
        <v>25</v>
      </c>
      <c r="L15" s="6">
        <v>36</v>
      </c>
      <c r="M15" s="6">
        <v>101</v>
      </c>
      <c r="N15" s="6">
        <v>32</v>
      </c>
      <c r="O15" s="49">
        <f>IF(D15&gt;0, SUM((D15/E15)*90), 0)</f>
        <v>5.9928656361474433</v>
      </c>
      <c r="P15" s="38">
        <f>IF(N15&gt;0, SUM(D15/N15),0)</f>
        <v>3.5</v>
      </c>
      <c r="Q15" s="38">
        <f>IF(F15&gt;0, SUM((F15/E15)*90), 0)</f>
        <v>0.42806183115338881</v>
      </c>
      <c r="R15" s="38">
        <f>IF(N15&gt;0, SUM(F15/N15),0)</f>
        <v>0.25</v>
      </c>
      <c r="S15" s="38">
        <f>IF(J15&gt;0, SUM((J15/E15)*90), 0)</f>
        <v>0.3745541022592152</v>
      </c>
      <c r="T15" s="38">
        <f>IF(N15&gt;0, SUM(J15/N15),0)</f>
        <v>0.21875</v>
      </c>
      <c r="U15" s="38">
        <f>IF(K15&gt;0, SUM((K15/E15)*90), 0)</f>
        <v>1.3376932223543401</v>
      </c>
      <c r="V15" s="39">
        <f>IF(N15&gt;0, SUM(K15/N15),0)</f>
        <v>0.78125</v>
      </c>
    </row>
    <row r="16" spans="1:22" x14ac:dyDescent="0.2">
      <c r="A16" s="18" t="s">
        <v>359</v>
      </c>
      <c r="B16" s="6" t="s">
        <v>360</v>
      </c>
      <c r="C16" s="6" t="s">
        <v>17</v>
      </c>
      <c r="D16" s="6">
        <v>111</v>
      </c>
      <c r="E16" s="6">
        <v>2179</v>
      </c>
      <c r="F16" s="6">
        <v>6</v>
      </c>
      <c r="G16" s="6">
        <v>3</v>
      </c>
      <c r="H16" s="6">
        <v>3</v>
      </c>
      <c r="I16" s="6">
        <v>0</v>
      </c>
      <c r="J16" s="6">
        <v>7</v>
      </c>
      <c r="K16" s="6">
        <v>35</v>
      </c>
      <c r="L16" s="6">
        <v>26</v>
      </c>
      <c r="M16" s="6">
        <v>161</v>
      </c>
      <c r="N16" s="6">
        <v>29</v>
      </c>
      <c r="O16" s="45">
        <f>IF(D16&gt;0, SUM((D16/E16)*90), 0)</f>
        <v>4.5846718678292797</v>
      </c>
      <c r="P16" s="38">
        <f>IF(N16&gt;0, SUM(D16/N16),0)</f>
        <v>3.8275862068965516</v>
      </c>
      <c r="Q16" s="38">
        <f>IF(F16&gt;0, SUM((F16/E16)*90), 0)</f>
        <v>0.24782010096374482</v>
      </c>
      <c r="R16" s="38">
        <f>IF(N16&gt;0, SUM(F16/N16),0)</f>
        <v>0.20689655172413793</v>
      </c>
      <c r="S16" s="38">
        <f>IF(J16&gt;0, SUM((J16/E16)*90), 0)</f>
        <v>0.28912345112436899</v>
      </c>
      <c r="T16" s="38">
        <f>IF(N16&gt;0, SUM(J16/N16),0)</f>
        <v>0.2413793103448276</v>
      </c>
      <c r="U16" s="38">
        <f>IF(K16&gt;0, SUM((K16/E16)*90), 0)</f>
        <v>1.445617255621845</v>
      </c>
      <c r="V16" s="39">
        <f>IF(N16&gt;0, SUM(K16/N16),0)</f>
        <v>1.2068965517241379</v>
      </c>
    </row>
    <row r="17" spans="1:22" x14ac:dyDescent="0.2">
      <c r="A17" s="18" t="s">
        <v>103</v>
      </c>
      <c r="B17" s="6" t="s">
        <v>104</v>
      </c>
      <c r="C17" s="6" t="s">
        <v>59</v>
      </c>
      <c r="D17" s="6">
        <v>110</v>
      </c>
      <c r="E17" s="6">
        <v>2283</v>
      </c>
      <c r="F17" s="6">
        <v>10</v>
      </c>
      <c r="G17" s="6">
        <v>0</v>
      </c>
      <c r="H17" s="6">
        <v>2</v>
      </c>
      <c r="I17" s="6">
        <v>0</v>
      </c>
      <c r="J17" s="6">
        <v>9</v>
      </c>
      <c r="K17" s="6">
        <v>15</v>
      </c>
      <c r="L17" s="6">
        <v>23</v>
      </c>
      <c r="M17" s="6">
        <v>59</v>
      </c>
      <c r="N17" s="6">
        <v>30</v>
      </c>
      <c r="O17" s="49">
        <f>IF(D17&gt;0, SUM((D17/E17)*90), 0)</f>
        <v>4.3363994743758214</v>
      </c>
      <c r="P17" s="38">
        <f>IF(N17&gt;0, SUM(D17/N17),0)</f>
        <v>3.6666666666666665</v>
      </c>
      <c r="Q17" s="38">
        <f>IF(F17&gt;0, SUM((F17/E17)*90), 0)</f>
        <v>0.39421813403416556</v>
      </c>
      <c r="R17" s="38">
        <f>IF(N17&gt;0, SUM(F17/N17),0)</f>
        <v>0.33333333333333331</v>
      </c>
      <c r="S17" s="38">
        <f>IF(J17&gt;0, SUM((J17/E17)*90), 0)</f>
        <v>0.35479632063074901</v>
      </c>
      <c r="T17" s="38">
        <f>IF(N17&gt;0, SUM(J17/N17),0)</f>
        <v>0.3</v>
      </c>
      <c r="U17" s="38">
        <f>IF(K17&gt;0, SUM((K17/E17)*90), 0)</f>
        <v>0.59132720105124836</v>
      </c>
      <c r="V17" s="39">
        <f>IF(N17&gt;0, SUM(K17/N17),0)</f>
        <v>0.5</v>
      </c>
    </row>
    <row r="18" spans="1:22" x14ac:dyDescent="0.2">
      <c r="A18" s="18" t="s">
        <v>296</v>
      </c>
      <c r="B18" s="6" t="s">
        <v>198</v>
      </c>
      <c r="C18" s="6" t="s">
        <v>289</v>
      </c>
      <c r="D18" s="6">
        <v>108</v>
      </c>
      <c r="E18" s="6">
        <v>2071</v>
      </c>
      <c r="F18" s="6">
        <v>10</v>
      </c>
      <c r="G18" s="6">
        <v>1</v>
      </c>
      <c r="H18" s="6">
        <v>3</v>
      </c>
      <c r="I18" s="6">
        <v>0</v>
      </c>
      <c r="J18" s="6">
        <v>3</v>
      </c>
      <c r="K18" s="6">
        <v>35</v>
      </c>
      <c r="L18" s="6">
        <v>27</v>
      </c>
      <c r="M18" s="6">
        <v>44</v>
      </c>
      <c r="N18" s="6">
        <v>27</v>
      </c>
      <c r="O18" s="45">
        <f>IF(D18&gt;0, SUM((D18/E18)*90), 0)</f>
        <v>4.6933848382423955</v>
      </c>
      <c r="P18" s="38">
        <f>IF(N18&gt;0, SUM(D18/N18),0)</f>
        <v>4</v>
      </c>
      <c r="Q18" s="38">
        <f>IF(F18&gt;0, SUM((F18/E18)*90), 0)</f>
        <v>0.43457267020762913</v>
      </c>
      <c r="R18" s="38">
        <f>IF(N18&gt;0, SUM(F18/N18),0)</f>
        <v>0.37037037037037035</v>
      </c>
      <c r="S18" s="38">
        <f>IF(J18&gt;0, SUM((J18/E18)*90), 0)</f>
        <v>0.13037180106228874</v>
      </c>
      <c r="T18" s="38">
        <f>IF(N18&gt;0, SUM(J18/N18),0)</f>
        <v>0.1111111111111111</v>
      </c>
      <c r="U18" s="38">
        <f>IF(K18&gt;0, SUM((K18/E18)*90), 0)</f>
        <v>1.5210043457267022</v>
      </c>
      <c r="V18" s="39">
        <f>IF(N18&gt;0, SUM(K18/N18),0)</f>
        <v>1.2962962962962963</v>
      </c>
    </row>
    <row r="19" spans="1:22" x14ac:dyDescent="0.2">
      <c r="A19" s="18" t="s">
        <v>367</v>
      </c>
      <c r="B19" s="6" t="s">
        <v>63</v>
      </c>
      <c r="C19" s="6" t="s">
        <v>13</v>
      </c>
      <c r="D19" s="6">
        <v>108</v>
      </c>
      <c r="E19" s="6">
        <v>2123</v>
      </c>
      <c r="F19" s="6">
        <v>7</v>
      </c>
      <c r="G19" s="6">
        <v>4</v>
      </c>
      <c r="H19" s="6">
        <v>1</v>
      </c>
      <c r="I19" s="6">
        <v>1</v>
      </c>
      <c r="J19" s="6">
        <v>16</v>
      </c>
      <c r="K19" s="6">
        <v>32</v>
      </c>
      <c r="L19" s="6">
        <v>23</v>
      </c>
      <c r="M19" s="6">
        <v>74</v>
      </c>
      <c r="N19" s="6">
        <v>32</v>
      </c>
      <c r="O19" s="49">
        <f>IF(D19&gt;0, SUM((D19/E19)*90), 0)</f>
        <v>4.5784267545925577</v>
      </c>
      <c r="P19" s="38">
        <f>IF(N19&gt;0, SUM(D19/N19),0)</f>
        <v>3.375</v>
      </c>
      <c r="Q19" s="38">
        <f>IF(F19&gt;0, SUM((F19/E19)*90), 0)</f>
        <v>0.29674988224211024</v>
      </c>
      <c r="R19" s="38">
        <f>IF(N19&gt;0, SUM(F19/N19),0)</f>
        <v>0.21875</v>
      </c>
      <c r="S19" s="38">
        <f>IF(J19&gt;0, SUM((J19/E19)*90), 0)</f>
        <v>0.67828544512482336</v>
      </c>
      <c r="T19" s="38">
        <f>IF(N19&gt;0, SUM(J19/N19),0)</f>
        <v>0.5</v>
      </c>
      <c r="U19" s="38">
        <f>IF(K19&gt;0, SUM((K19/E19)*90), 0)</f>
        <v>1.3565708902496467</v>
      </c>
      <c r="V19" s="39">
        <f>IF(N19&gt;0, SUM(K19/N19),0)</f>
        <v>1</v>
      </c>
    </row>
    <row r="20" spans="1:22" x14ac:dyDescent="0.2">
      <c r="A20" s="18" t="s">
        <v>3549</v>
      </c>
      <c r="B20" s="6" t="s">
        <v>764</v>
      </c>
      <c r="C20" s="6" t="s">
        <v>182</v>
      </c>
      <c r="D20" s="6">
        <v>106</v>
      </c>
      <c r="E20" s="6">
        <v>1956</v>
      </c>
      <c r="F20" s="6">
        <v>7</v>
      </c>
      <c r="G20" s="6">
        <v>5</v>
      </c>
      <c r="H20" s="6">
        <v>3</v>
      </c>
      <c r="I20" s="6">
        <v>0</v>
      </c>
      <c r="J20" s="6">
        <v>7</v>
      </c>
      <c r="K20" s="6">
        <v>38</v>
      </c>
      <c r="L20" s="6">
        <v>17</v>
      </c>
      <c r="M20" s="6">
        <v>42</v>
      </c>
      <c r="N20" s="6">
        <v>28</v>
      </c>
      <c r="O20" s="45">
        <f>IF(D20&gt;0, SUM((D20/E20)*90), 0)</f>
        <v>4.8773006134969323</v>
      </c>
      <c r="P20" s="38">
        <f>IF(N20&gt;0, SUM(D20/N20),0)</f>
        <v>3.7857142857142856</v>
      </c>
      <c r="Q20" s="38">
        <f>IF(F20&gt;0, SUM((F20/E20)*90), 0)</f>
        <v>0.32208588957055218</v>
      </c>
      <c r="R20" s="38">
        <f>IF(N20&gt;0, SUM(F20/N20),0)</f>
        <v>0.25</v>
      </c>
      <c r="S20" s="38">
        <f>IF(J20&gt;0, SUM((J20/E20)*90), 0)</f>
        <v>0.32208588957055218</v>
      </c>
      <c r="T20" s="38">
        <f>IF(N20&gt;0, SUM(J20/N20),0)</f>
        <v>0.25</v>
      </c>
      <c r="U20" s="38">
        <f>IF(K20&gt;0, SUM((K20/E20)*90), 0)</f>
        <v>1.7484662576687118</v>
      </c>
      <c r="V20" s="39">
        <f>IF(N20&gt;0, SUM(K20/N20),0)</f>
        <v>1.3571428571428572</v>
      </c>
    </row>
    <row r="21" spans="1:22" x14ac:dyDescent="0.2">
      <c r="A21" s="18" t="s">
        <v>686</v>
      </c>
      <c r="B21" s="6" t="s">
        <v>687</v>
      </c>
      <c r="C21" s="6" t="s">
        <v>135</v>
      </c>
      <c r="D21" s="6">
        <v>105</v>
      </c>
      <c r="E21" s="6">
        <v>2441</v>
      </c>
      <c r="F21" s="6">
        <v>4</v>
      </c>
      <c r="G21" s="6">
        <v>6</v>
      </c>
      <c r="H21" s="6">
        <v>5</v>
      </c>
      <c r="I21" s="6">
        <v>0</v>
      </c>
      <c r="J21" s="6">
        <v>7</v>
      </c>
      <c r="K21" s="6">
        <v>31</v>
      </c>
      <c r="L21" s="6">
        <v>40</v>
      </c>
      <c r="M21" s="6">
        <v>112</v>
      </c>
      <c r="N21" s="6">
        <v>31</v>
      </c>
      <c r="O21" s="49">
        <f>IF(D21&gt;0, SUM((D21/E21)*90), 0)</f>
        <v>3.8713641950020485</v>
      </c>
      <c r="P21" s="38">
        <f>IF(N21&gt;0, SUM(D21/N21),0)</f>
        <v>3.3870967741935485</v>
      </c>
      <c r="Q21" s="38">
        <f>IF(F21&gt;0, SUM((F21/E21)*90), 0)</f>
        <v>0.1474805407619828</v>
      </c>
      <c r="R21" s="38">
        <f>IF(N21&gt;0, SUM(F21/N21),0)</f>
        <v>0.12903225806451613</v>
      </c>
      <c r="S21" s="38">
        <f>IF(J21&gt;0, SUM((J21/E21)*90), 0)</f>
        <v>0.25809094633346991</v>
      </c>
      <c r="T21" s="38">
        <f>IF(N21&gt;0, SUM(J21/N21),0)</f>
        <v>0.22580645161290322</v>
      </c>
      <c r="U21" s="38">
        <f>IF(K21&gt;0, SUM((K21/E21)*90), 0)</f>
        <v>1.1429741909053666</v>
      </c>
      <c r="V21" s="39">
        <f>IF(N21&gt;0, SUM(K21/N21),0)</f>
        <v>1</v>
      </c>
    </row>
    <row r="22" spans="1:22" x14ac:dyDescent="0.2">
      <c r="A22" s="18" t="s">
        <v>829</v>
      </c>
      <c r="B22" s="6" t="s">
        <v>592</v>
      </c>
      <c r="C22" s="6" t="s">
        <v>182</v>
      </c>
      <c r="D22" s="6">
        <v>103</v>
      </c>
      <c r="E22" s="6">
        <v>2164</v>
      </c>
      <c r="F22" s="6">
        <v>6</v>
      </c>
      <c r="G22" s="6">
        <v>4</v>
      </c>
      <c r="H22" s="6">
        <v>2</v>
      </c>
      <c r="I22" s="6">
        <v>1</v>
      </c>
      <c r="J22" s="6">
        <v>2</v>
      </c>
      <c r="K22" s="6">
        <v>31</v>
      </c>
      <c r="L22" s="6">
        <v>24</v>
      </c>
      <c r="M22" s="6">
        <v>53</v>
      </c>
      <c r="N22" s="6">
        <v>33</v>
      </c>
      <c r="O22" s="49">
        <f>IF(D22&gt;0, SUM((D22/E22)*90), 0)</f>
        <v>4.2837338262476896</v>
      </c>
      <c r="P22" s="38">
        <f>IF(N22&gt;0, SUM(D22/N22),0)</f>
        <v>3.1212121212121211</v>
      </c>
      <c r="Q22" s="38">
        <f>IF(F22&gt;0, SUM((F22/E22)*90), 0)</f>
        <v>0.24953789279112754</v>
      </c>
      <c r="R22" s="38">
        <f>IF(N22&gt;0, SUM(F22/N22),0)</f>
        <v>0.18181818181818182</v>
      </c>
      <c r="S22" s="38">
        <f>IF(J22&gt;0, SUM((J22/E22)*90), 0)</f>
        <v>8.3179297597042512E-2</v>
      </c>
      <c r="T22" s="38">
        <f>IF(N22&gt;0, SUM(J22/N22),0)</f>
        <v>6.0606060606060608E-2</v>
      </c>
      <c r="U22" s="38">
        <f>IF(K22&gt;0, SUM((K22/E22)*90), 0)</f>
        <v>1.289279112754159</v>
      </c>
      <c r="V22" s="39">
        <f>IF(N22&gt;0, SUM(K22/N22),0)</f>
        <v>0.93939393939393945</v>
      </c>
    </row>
    <row r="23" spans="1:22" x14ac:dyDescent="0.2">
      <c r="A23" s="18" t="s">
        <v>513</v>
      </c>
      <c r="B23" s="6" t="s">
        <v>388</v>
      </c>
      <c r="C23" s="6" t="s">
        <v>17</v>
      </c>
      <c r="D23" s="6">
        <v>103</v>
      </c>
      <c r="E23" s="6">
        <v>2107</v>
      </c>
      <c r="F23" s="6">
        <v>8</v>
      </c>
      <c r="G23" s="6">
        <v>2</v>
      </c>
      <c r="H23" s="6">
        <v>2</v>
      </c>
      <c r="I23" s="6">
        <v>0</v>
      </c>
      <c r="J23" s="6">
        <v>4</v>
      </c>
      <c r="K23" s="6">
        <v>23</v>
      </c>
      <c r="L23" s="6">
        <v>21</v>
      </c>
      <c r="M23" s="6">
        <v>39</v>
      </c>
      <c r="N23" s="6">
        <v>30</v>
      </c>
      <c r="O23" s="45">
        <f>IF(D23&gt;0, SUM((D23/E23)*90), 0)</f>
        <v>4.3996203132415754</v>
      </c>
      <c r="P23" s="38">
        <f>IF(N23&gt;0, SUM(D23/N23),0)</f>
        <v>3.4333333333333331</v>
      </c>
      <c r="Q23" s="38">
        <f>IF(F23&gt;0, SUM((F23/E23)*90), 0)</f>
        <v>0.34171808258186998</v>
      </c>
      <c r="R23" s="38">
        <f>IF(N23&gt;0, SUM(F23/N23),0)</f>
        <v>0.26666666666666666</v>
      </c>
      <c r="S23" s="38">
        <f>IF(J23&gt;0, SUM((J23/E23)*90), 0)</f>
        <v>0.17085904129093499</v>
      </c>
      <c r="T23" s="38">
        <f>IF(N23&gt;0, SUM(J23/N23),0)</f>
        <v>0.13333333333333333</v>
      </c>
      <c r="U23" s="38">
        <f>IF(K23&gt;0, SUM((K23/E23)*90), 0)</f>
        <v>0.98243948742287612</v>
      </c>
      <c r="V23" s="39">
        <f>IF(N23&gt;0, SUM(K23/N23),0)</f>
        <v>0.76666666666666672</v>
      </c>
    </row>
    <row r="24" spans="1:22" x14ac:dyDescent="0.2">
      <c r="A24" s="18" t="s">
        <v>886</v>
      </c>
      <c r="B24" s="6" t="s">
        <v>887</v>
      </c>
      <c r="C24" s="6" t="s">
        <v>527</v>
      </c>
      <c r="D24" s="6">
        <v>102</v>
      </c>
      <c r="E24" s="6">
        <v>1506</v>
      </c>
      <c r="F24" s="6">
        <v>9</v>
      </c>
      <c r="G24" s="6">
        <v>4</v>
      </c>
      <c r="H24" s="6">
        <v>1</v>
      </c>
      <c r="I24" s="6">
        <v>0</v>
      </c>
      <c r="J24" s="6">
        <v>1</v>
      </c>
      <c r="K24" s="6">
        <v>20</v>
      </c>
      <c r="L24" s="6">
        <v>18</v>
      </c>
      <c r="M24" s="6">
        <v>39</v>
      </c>
      <c r="N24" s="6">
        <v>24</v>
      </c>
      <c r="O24" s="45">
        <f>IF(D24&gt;0, SUM((D24/E24)*90), 0)</f>
        <v>6.095617529880478</v>
      </c>
      <c r="P24" s="38">
        <f>IF(N24&gt;0, SUM(D24/N24),0)</f>
        <v>4.25</v>
      </c>
      <c r="Q24" s="38">
        <f>IF(F24&gt;0, SUM((F24/E24)*90), 0)</f>
        <v>0.53784860557768921</v>
      </c>
      <c r="R24" s="38">
        <f>IF(N24&gt;0, SUM(F24/N24),0)</f>
        <v>0.375</v>
      </c>
      <c r="S24" s="38">
        <f>IF(J24&gt;0, SUM((J24/E24)*90), 0)</f>
        <v>5.97609561752988E-2</v>
      </c>
      <c r="T24" s="38">
        <f>IF(N24&gt;0, SUM(J24/N24),0)</f>
        <v>4.1666666666666664E-2</v>
      </c>
      <c r="U24" s="38">
        <f>IF(K24&gt;0, SUM((K24/E24)*90), 0)</f>
        <v>1.1952191235059761</v>
      </c>
      <c r="V24" s="39">
        <f>IF(N24&gt;0, SUM(K24/N24),0)</f>
        <v>0.83333333333333337</v>
      </c>
    </row>
    <row r="25" spans="1:22" x14ac:dyDescent="0.2">
      <c r="A25" s="18" t="s">
        <v>339</v>
      </c>
      <c r="B25" s="6" t="s">
        <v>19</v>
      </c>
      <c r="C25" s="6" t="s">
        <v>17</v>
      </c>
      <c r="D25" s="6">
        <v>101</v>
      </c>
      <c r="E25" s="6">
        <v>1745</v>
      </c>
      <c r="F25" s="6">
        <v>9</v>
      </c>
      <c r="G25" s="6">
        <v>4</v>
      </c>
      <c r="H25" s="6">
        <v>1</v>
      </c>
      <c r="I25" s="6">
        <v>0</v>
      </c>
      <c r="J25" s="6">
        <v>11</v>
      </c>
      <c r="K25" s="6">
        <v>26</v>
      </c>
      <c r="L25" s="6">
        <v>13</v>
      </c>
      <c r="M25" s="6">
        <v>35</v>
      </c>
      <c r="N25" s="6">
        <v>26</v>
      </c>
      <c r="O25" s="49">
        <f>IF(D25&gt;0, SUM((D25/E25)*90), 0)</f>
        <v>5.2091690544412605</v>
      </c>
      <c r="P25" s="38">
        <f>IF(N25&gt;0, SUM(D25/N25),0)</f>
        <v>3.8846153846153846</v>
      </c>
      <c r="Q25" s="38">
        <f>IF(F25&gt;0, SUM((F25/E25)*90), 0)</f>
        <v>0.46418338108882518</v>
      </c>
      <c r="R25" s="38">
        <f>IF(N25&gt;0, SUM(F25/N25),0)</f>
        <v>0.34615384615384615</v>
      </c>
      <c r="S25" s="38">
        <f>IF(J25&gt;0, SUM((J25/E25)*90), 0)</f>
        <v>0.56733524355300857</v>
      </c>
      <c r="T25" s="38">
        <f>IF(N25&gt;0, SUM(J25/N25),0)</f>
        <v>0.42307692307692307</v>
      </c>
      <c r="U25" s="38">
        <f>IF(K25&gt;0, SUM((K25/E25)*90), 0)</f>
        <v>1.3409742120343839</v>
      </c>
      <c r="V25" s="39">
        <f>IF(N25&gt;0, SUM(K25/N25),0)</f>
        <v>1</v>
      </c>
    </row>
    <row r="26" spans="1:22" x14ac:dyDescent="0.2">
      <c r="A26" s="18" t="s">
        <v>256</v>
      </c>
      <c r="B26" s="6" t="s">
        <v>531</v>
      </c>
      <c r="C26" s="6" t="s">
        <v>527</v>
      </c>
      <c r="D26" s="6">
        <v>100</v>
      </c>
      <c r="E26" s="6">
        <v>1563</v>
      </c>
      <c r="F26" s="6">
        <v>7</v>
      </c>
      <c r="G26" s="6">
        <v>2</v>
      </c>
      <c r="H26" s="6">
        <v>3</v>
      </c>
      <c r="I26" s="6">
        <v>0</v>
      </c>
      <c r="J26" s="6">
        <v>12</v>
      </c>
      <c r="K26" s="6">
        <v>39</v>
      </c>
      <c r="L26" s="6">
        <v>5</v>
      </c>
      <c r="M26" s="6">
        <v>85</v>
      </c>
      <c r="N26" s="6">
        <v>32</v>
      </c>
      <c r="O26" s="45">
        <f>IF(D26&gt;0, SUM((D26/E26)*90), 0)</f>
        <v>5.7581573896353166</v>
      </c>
      <c r="P26" s="38">
        <f>IF(N26&gt;0, SUM(D26/N26),0)</f>
        <v>3.125</v>
      </c>
      <c r="Q26" s="38">
        <f>IF(F26&gt;0, SUM((F26/E26)*90), 0)</f>
        <v>0.4030710172744722</v>
      </c>
      <c r="R26" s="38">
        <f>IF(N26&gt;0, SUM(F26/N26),0)</f>
        <v>0.21875</v>
      </c>
      <c r="S26" s="38">
        <f>IF(J26&gt;0, SUM((J26/E26)*90), 0)</f>
        <v>0.69097888675623798</v>
      </c>
      <c r="T26" s="38">
        <f>IF(N26&gt;0, SUM(J26/N26),0)</f>
        <v>0.375</v>
      </c>
      <c r="U26" s="38">
        <f>IF(K26&gt;0, SUM((K26/E26)*90), 0)</f>
        <v>2.2456813819577732</v>
      </c>
      <c r="V26" s="39">
        <f>IF(N26&gt;0, SUM(K26/N26),0)</f>
        <v>1.21875</v>
      </c>
    </row>
    <row r="27" spans="1:22" x14ac:dyDescent="0.2">
      <c r="A27" s="18" t="s">
        <v>249</v>
      </c>
      <c r="B27" s="6" t="s">
        <v>250</v>
      </c>
      <c r="C27" s="6" t="s">
        <v>86</v>
      </c>
      <c r="D27" s="6">
        <v>99</v>
      </c>
      <c r="E27" s="6">
        <v>1744</v>
      </c>
      <c r="F27" s="6">
        <v>7</v>
      </c>
      <c r="G27" s="6">
        <v>3</v>
      </c>
      <c r="H27" s="6">
        <v>2</v>
      </c>
      <c r="I27" s="6">
        <v>0</v>
      </c>
      <c r="J27" s="6">
        <v>1</v>
      </c>
      <c r="K27" s="6">
        <v>29</v>
      </c>
      <c r="L27" s="6">
        <v>17</v>
      </c>
      <c r="M27" s="6">
        <v>77</v>
      </c>
      <c r="N27" s="6">
        <v>26</v>
      </c>
      <c r="O27" s="49">
        <f>IF(D27&gt;0, SUM((D27/E27)*90), 0)</f>
        <v>5.1089449541284404</v>
      </c>
      <c r="P27" s="38">
        <f>IF(N27&gt;0, SUM(D27/N27),0)</f>
        <v>3.8076923076923075</v>
      </c>
      <c r="Q27" s="38">
        <f>IF(F27&gt;0, SUM((F27/E27)*90), 0)</f>
        <v>0.36123853211009177</v>
      </c>
      <c r="R27" s="38">
        <f>IF(N27&gt;0, SUM(F27/N27),0)</f>
        <v>0.26923076923076922</v>
      </c>
      <c r="S27" s="38">
        <f>IF(J27&gt;0, SUM((J27/E27)*90), 0)</f>
        <v>5.1605504587155966E-2</v>
      </c>
      <c r="T27" s="38">
        <f>IF(N27&gt;0, SUM(J27/N27),0)</f>
        <v>3.8461538461538464E-2</v>
      </c>
      <c r="U27" s="38">
        <f>IF(K27&gt;0, SUM((K27/E27)*90), 0)</f>
        <v>1.496559633027523</v>
      </c>
      <c r="V27" s="39">
        <f>IF(N27&gt;0, SUM(K27/N27),0)</f>
        <v>1.1153846153846154</v>
      </c>
    </row>
    <row r="28" spans="1:22" x14ac:dyDescent="0.2">
      <c r="A28" s="18" t="s">
        <v>737</v>
      </c>
      <c r="B28" s="6" t="s">
        <v>738</v>
      </c>
      <c r="C28" s="6" t="s">
        <v>182</v>
      </c>
      <c r="D28" s="6">
        <v>99</v>
      </c>
      <c r="E28" s="6">
        <v>1528</v>
      </c>
      <c r="F28" s="6">
        <v>11</v>
      </c>
      <c r="G28" s="6">
        <v>2</v>
      </c>
      <c r="H28" s="6">
        <v>5</v>
      </c>
      <c r="I28" s="6">
        <v>0</v>
      </c>
      <c r="J28" s="6">
        <v>2</v>
      </c>
      <c r="K28" s="6">
        <v>22</v>
      </c>
      <c r="L28" s="6">
        <v>4</v>
      </c>
      <c r="M28" s="6">
        <v>34</v>
      </c>
      <c r="N28" s="6">
        <v>19</v>
      </c>
      <c r="O28" s="45">
        <f>IF(D28&gt;0, SUM((D28/E28)*90), 0)</f>
        <v>5.8311518324607334</v>
      </c>
      <c r="P28" s="38">
        <f>IF(N28&gt;0, SUM(D28/N28),0)</f>
        <v>5.2105263157894735</v>
      </c>
      <c r="Q28" s="38">
        <f>IF(F28&gt;0, SUM((F28/E28)*90), 0)</f>
        <v>0.64790575916230364</v>
      </c>
      <c r="R28" s="38">
        <f>IF(N28&gt;0, SUM(F28/N28),0)</f>
        <v>0.57894736842105265</v>
      </c>
      <c r="S28" s="38">
        <f>IF(J28&gt;0, SUM((J28/E28)*90), 0)</f>
        <v>0.11780104712041886</v>
      </c>
      <c r="T28" s="38">
        <f>IF(N28&gt;0, SUM(J28/N28),0)</f>
        <v>0.10526315789473684</v>
      </c>
      <c r="U28" s="38">
        <f>IF(K28&gt;0, SUM((K28/E28)*90), 0)</f>
        <v>1.2958115183246073</v>
      </c>
      <c r="V28" s="39">
        <f>IF(N28&gt;0, SUM(K28/N28),0)</f>
        <v>1.1578947368421053</v>
      </c>
    </row>
    <row r="29" spans="1:22" x14ac:dyDescent="0.2">
      <c r="A29" s="18" t="s">
        <v>557</v>
      </c>
      <c r="B29" s="6" t="s">
        <v>558</v>
      </c>
      <c r="C29" s="6" t="s">
        <v>527</v>
      </c>
      <c r="D29" s="6">
        <v>97</v>
      </c>
      <c r="E29" s="6">
        <v>1190</v>
      </c>
      <c r="F29" s="6">
        <v>10</v>
      </c>
      <c r="G29" s="6">
        <v>2</v>
      </c>
      <c r="H29" s="6">
        <v>1</v>
      </c>
      <c r="I29" s="6">
        <v>0</v>
      </c>
      <c r="J29" s="6">
        <v>1</v>
      </c>
      <c r="K29" s="6">
        <v>12</v>
      </c>
      <c r="L29" s="6">
        <v>12</v>
      </c>
      <c r="M29" s="6">
        <v>45</v>
      </c>
      <c r="N29" s="6">
        <v>30</v>
      </c>
      <c r="O29" s="49">
        <f>IF(D29&gt;0, SUM((D29/E29)*90), 0)</f>
        <v>7.3361344537815132</v>
      </c>
      <c r="P29" s="38">
        <f>IF(N29&gt;0, SUM(D29/N29),0)</f>
        <v>3.2333333333333334</v>
      </c>
      <c r="Q29" s="38">
        <f>IF(F29&gt;0, SUM((F29/E29)*90), 0)</f>
        <v>0.75630252100840334</v>
      </c>
      <c r="R29" s="38">
        <f>IF(N29&gt;0, SUM(F29/N29),0)</f>
        <v>0.33333333333333331</v>
      </c>
      <c r="S29" s="38">
        <f>IF(J29&gt;0, SUM((J29/E29)*90), 0)</f>
        <v>7.5630252100840345E-2</v>
      </c>
      <c r="T29" s="38">
        <f>IF(N29&gt;0, SUM(J29/N29),0)</f>
        <v>3.3333333333333333E-2</v>
      </c>
      <c r="U29" s="38">
        <f>IF(K29&gt;0, SUM((K29/E29)*90), 0)</f>
        <v>0.90756302521008414</v>
      </c>
      <c r="V29" s="39">
        <f>IF(N29&gt;0, SUM(K29/N29),0)</f>
        <v>0.4</v>
      </c>
    </row>
    <row r="30" spans="1:22" x14ac:dyDescent="0.2">
      <c r="A30" s="18" t="s">
        <v>787</v>
      </c>
      <c r="B30" s="6" t="s">
        <v>788</v>
      </c>
      <c r="C30" s="6" t="s">
        <v>94</v>
      </c>
      <c r="D30" s="6">
        <v>93</v>
      </c>
      <c r="E30" s="6">
        <v>1804</v>
      </c>
      <c r="F30" s="6">
        <v>6</v>
      </c>
      <c r="G30" s="6">
        <v>3</v>
      </c>
      <c r="H30" s="6">
        <v>1</v>
      </c>
      <c r="I30" s="6">
        <v>0</v>
      </c>
      <c r="J30" s="6">
        <v>4</v>
      </c>
      <c r="K30" s="6">
        <v>16</v>
      </c>
      <c r="L30" s="6">
        <v>20</v>
      </c>
      <c r="M30" s="6">
        <v>44</v>
      </c>
      <c r="N30" s="6">
        <v>30</v>
      </c>
      <c r="O30" s="45">
        <f>IF(D30&gt;0, SUM((D30/E30)*90), 0)</f>
        <v>4.6396895787139689</v>
      </c>
      <c r="P30" s="38">
        <f>IF(N30&gt;0, SUM(D30/N30),0)</f>
        <v>3.1</v>
      </c>
      <c r="Q30" s="38">
        <f>IF(F30&gt;0, SUM((F30/E30)*90), 0)</f>
        <v>0.29933481152993346</v>
      </c>
      <c r="R30" s="38">
        <f>IF(N30&gt;0, SUM(F30/N30),0)</f>
        <v>0.2</v>
      </c>
      <c r="S30" s="38">
        <f>IF(J30&gt;0, SUM((J30/E30)*90), 0)</f>
        <v>0.19955654101995565</v>
      </c>
      <c r="T30" s="38">
        <f>IF(N30&gt;0, SUM(J30/N30),0)</f>
        <v>0.13333333333333333</v>
      </c>
      <c r="U30" s="38">
        <f>IF(K30&gt;0, SUM((K30/E30)*90), 0)</f>
        <v>0.79822616407982261</v>
      </c>
      <c r="V30" s="39">
        <f>IF(N30&gt;0, SUM(K30/N30),0)</f>
        <v>0.53333333333333333</v>
      </c>
    </row>
    <row r="31" spans="1:22" x14ac:dyDescent="0.2">
      <c r="A31" s="18" t="s">
        <v>180</v>
      </c>
      <c r="B31" s="6" t="s">
        <v>181</v>
      </c>
      <c r="C31" s="6" t="s">
        <v>182</v>
      </c>
      <c r="D31" s="6">
        <v>91</v>
      </c>
      <c r="E31" s="6">
        <v>2101</v>
      </c>
      <c r="F31" s="6">
        <v>2</v>
      </c>
      <c r="G31" s="6">
        <v>5</v>
      </c>
      <c r="H31" s="6">
        <v>3</v>
      </c>
      <c r="I31" s="6">
        <v>0</v>
      </c>
      <c r="J31" s="6">
        <v>14</v>
      </c>
      <c r="K31" s="6">
        <v>28</v>
      </c>
      <c r="L31" s="6">
        <v>27</v>
      </c>
      <c r="M31" s="6">
        <v>111</v>
      </c>
      <c r="N31" s="6">
        <v>35</v>
      </c>
      <c r="O31" s="49">
        <f>IF(D31&gt;0, SUM((D31/E31)*90), 0)</f>
        <v>3.8981437410756787</v>
      </c>
      <c r="P31" s="38">
        <f>IF(N31&gt;0, SUM(D31/N31),0)</f>
        <v>2.6</v>
      </c>
      <c r="Q31" s="38">
        <f>IF(F31&gt;0, SUM((F31/E31)*90), 0)</f>
        <v>8.5673488814850068E-2</v>
      </c>
      <c r="R31" s="38">
        <f>IF(N31&gt;0, SUM(F31/N31),0)</f>
        <v>5.7142857142857141E-2</v>
      </c>
      <c r="S31" s="38">
        <f>IF(J31&gt;0, SUM((J31/E31)*90), 0)</f>
        <v>0.59971442170395051</v>
      </c>
      <c r="T31" s="38">
        <f>IF(N31&gt;0, SUM(J31/N31),0)</f>
        <v>0.4</v>
      </c>
      <c r="U31" s="38">
        <f>IF(K31&gt;0, SUM((K31/E31)*90), 0)</f>
        <v>1.199428843407901</v>
      </c>
      <c r="V31" s="39">
        <f>IF(N31&gt;0, SUM(K31/N31),0)</f>
        <v>0.8</v>
      </c>
    </row>
    <row r="32" spans="1:22" x14ac:dyDescent="0.2">
      <c r="A32" s="18" t="s">
        <v>244</v>
      </c>
      <c r="B32" s="6" t="s">
        <v>215</v>
      </c>
      <c r="C32" s="6" t="s">
        <v>13</v>
      </c>
      <c r="D32" s="6">
        <v>89</v>
      </c>
      <c r="E32" s="6">
        <v>1425</v>
      </c>
      <c r="F32" s="6">
        <v>8</v>
      </c>
      <c r="G32" s="6">
        <v>2</v>
      </c>
      <c r="H32" s="6">
        <v>1</v>
      </c>
      <c r="I32" s="6">
        <v>0</v>
      </c>
      <c r="J32" s="6">
        <v>2</v>
      </c>
      <c r="K32" s="6">
        <v>21</v>
      </c>
      <c r="L32" s="6">
        <v>22</v>
      </c>
      <c r="M32" s="6">
        <v>38</v>
      </c>
      <c r="N32" s="6">
        <v>25</v>
      </c>
      <c r="O32" s="45">
        <f>IF(D32&gt;0, SUM((D32/E32)*90), 0)</f>
        <v>5.621052631578948</v>
      </c>
      <c r="P32" s="38">
        <f>IF(N32&gt;0, SUM(D32/N32),0)</f>
        <v>3.56</v>
      </c>
      <c r="Q32" s="38">
        <f>IF(F32&gt;0, SUM((F32/E32)*90), 0)</f>
        <v>0.50526315789473686</v>
      </c>
      <c r="R32" s="38">
        <f>IF(N32&gt;0, SUM(F32/N32),0)</f>
        <v>0.32</v>
      </c>
      <c r="S32" s="38">
        <f>IF(J32&gt;0, SUM((J32/E32)*90), 0)</f>
        <v>0.12631578947368421</v>
      </c>
      <c r="T32" s="38">
        <f>IF(N32&gt;0, SUM(J32/N32),0)</f>
        <v>0.08</v>
      </c>
      <c r="U32" s="38">
        <f>IF(K32&gt;0, SUM((K32/E32)*90), 0)</f>
        <v>1.3263157894736841</v>
      </c>
      <c r="V32" s="39">
        <f>IF(N32&gt;0, SUM(K32/N32),0)</f>
        <v>0.84</v>
      </c>
    </row>
    <row r="33" spans="1:22" x14ac:dyDescent="0.2">
      <c r="A33" s="18" t="s">
        <v>25</v>
      </c>
      <c r="B33" s="6" t="s">
        <v>223</v>
      </c>
      <c r="C33" s="6" t="s">
        <v>50</v>
      </c>
      <c r="D33" s="6">
        <v>87</v>
      </c>
      <c r="E33" s="6">
        <v>1952</v>
      </c>
      <c r="F33" s="6">
        <v>7</v>
      </c>
      <c r="G33" s="6">
        <v>3</v>
      </c>
      <c r="H33" s="6">
        <v>3</v>
      </c>
      <c r="I33" s="6">
        <v>1</v>
      </c>
      <c r="J33" s="6">
        <v>2</v>
      </c>
      <c r="K33" s="6">
        <v>19</v>
      </c>
      <c r="L33" s="6">
        <v>27</v>
      </c>
      <c r="M33" s="6">
        <v>66</v>
      </c>
      <c r="N33" s="6">
        <v>26</v>
      </c>
      <c r="O33" s="49">
        <f>IF(D33&gt;0, SUM((D33/E33)*90), 0)</f>
        <v>4.0112704918032787</v>
      </c>
      <c r="P33" s="38">
        <f>IF(N33&gt;0, SUM(D33/N33),0)</f>
        <v>3.3461538461538463</v>
      </c>
      <c r="Q33" s="38">
        <f>IF(F33&gt;0, SUM((F33/E33)*90), 0)</f>
        <v>0.32274590163934425</v>
      </c>
      <c r="R33" s="38">
        <f>IF(N33&gt;0, SUM(F33/N33),0)</f>
        <v>0.26923076923076922</v>
      </c>
      <c r="S33" s="38">
        <f>IF(J33&gt;0, SUM((J33/E33)*90), 0)</f>
        <v>9.2213114754098366E-2</v>
      </c>
      <c r="T33" s="38">
        <f>IF(N33&gt;0, SUM(J33/N33),0)</f>
        <v>7.6923076923076927E-2</v>
      </c>
      <c r="U33" s="38">
        <f>IF(K33&gt;0, SUM((K33/E33)*90), 0)</f>
        <v>0.87602459016393441</v>
      </c>
      <c r="V33" s="39">
        <f>IF(N33&gt;0, SUM(K33/N33),0)</f>
        <v>0.73076923076923073</v>
      </c>
    </row>
    <row r="34" spans="1:22" x14ac:dyDescent="0.2">
      <c r="A34" s="18" t="s">
        <v>849</v>
      </c>
      <c r="B34" s="6" t="s">
        <v>850</v>
      </c>
      <c r="C34" s="6" t="s">
        <v>24</v>
      </c>
      <c r="D34" s="6">
        <v>82</v>
      </c>
      <c r="E34" s="6">
        <v>2058</v>
      </c>
      <c r="F34" s="6">
        <v>1</v>
      </c>
      <c r="G34" s="6">
        <v>2</v>
      </c>
      <c r="H34" s="6">
        <v>3</v>
      </c>
      <c r="I34" s="6">
        <v>0</v>
      </c>
      <c r="J34" s="6">
        <v>38</v>
      </c>
      <c r="K34" s="6">
        <v>27</v>
      </c>
      <c r="L34" s="6">
        <v>13</v>
      </c>
      <c r="M34" s="6">
        <v>115</v>
      </c>
      <c r="N34" s="6">
        <v>32</v>
      </c>
      <c r="O34" s="45">
        <f>IF(D34&gt;0, SUM((D34/E34)*90), 0)</f>
        <v>3.5860058309037899</v>
      </c>
      <c r="P34" s="38">
        <f>IF(N34&gt;0, SUM(D34/N34),0)</f>
        <v>2.5625</v>
      </c>
      <c r="Q34" s="38">
        <f>IF(F34&gt;0, SUM((F34/E34)*90), 0)</f>
        <v>4.3731778425655975E-2</v>
      </c>
      <c r="R34" s="38">
        <f>IF(N34&gt;0, SUM(F34/N34),0)</f>
        <v>3.125E-2</v>
      </c>
      <c r="S34" s="38">
        <f>IF(J34&gt;0, SUM((J34/E34)*90), 0)</f>
        <v>1.661807580174927</v>
      </c>
      <c r="T34" s="38">
        <f>IF(N34&gt;0, SUM(J34/N34),0)</f>
        <v>1.1875</v>
      </c>
      <c r="U34" s="38">
        <f>IF(K34&gt;0, SUM((K34/E34)*90), 0)</f>
        <v>1.1807580174927115</v>
      </c>
      <c r="V34" s="39">
        <f>IF(N34&gt;0, SUM(K34/N34),0)</f>
        <v>0.84375</v>
      </c>
    </row>
    <row r="35" spans="1:22" x14ac:dyDescent="0.2">
      <c r="A35" s="18" t="s">
        <v>35</v>
      </c>
      <c r="B35" s="6" t="s">
        <v>36</v>
      </c>
      <c r="C35" s="6" t="s">
        <v>6</v>
      </c>
      <c r="D35" s="6">
        <v>80</v>
      </c>
      <c r="E35" s="6">
        <v>1516</v>
      </c>
      <c r="F35" s="6">
        <v>7</v>
      </c>
      <c r="G35" s="6">
        <v>4</v>
      </c>
      <c r="H35" s="6">
        <v>4</v>
      </c>
      <c r="I35" s="6">
        <v>0</v>
      </c>
      <c r="J35" s="6">
        <v>14</v>
      </c>
      <c r="K35" s="6">
        <v>24</v>
      </c>
      <c r="L35" s="6">
        <v>12</v>
      </c>
      <c r="M35" s="6">
        <v>56</v>
      </c>
      <c r="N35" s="6">
        <v>17</v>
      </c>
      <c r="O35" s="49">
        <f>IF(D35&gt;0, SUM((D35/E35)*90), 0)</f>
        <v>4.7493403693931402</v>
      </c>
      <c r="P35" s="38">
        <f>IF(N35&gt;0, SUM(D35/N35),0)</f>
        <v>4.7058823529411766</v>
      </c>
      <c r="Q35" s="38">
        <f>IF(F35&gt;0, SUM((F35/E35)*90), 0)</f>
        <v>0.41556728232189977</v>
      </c>
      <c r="R35" s="38">
        <f>IF(N35&gt;0, SUM(F35/N35),0)</f>
        <v>0.41176470588235292</v>
      </c>
      <c r="S35" s="38">
        <f>IF(J35&gt;0, SUM((J35/E35)*90), 0)</f>
        <v>0.83113456464379953</v>
      </c>
      <c r="T35" s="38">
        <f>IF(N35&gt;0, SUM(J35/N35),0)</f>
        <v>0.82352941176470584</v>
      </c>
      <c r="U35" s="38">
        <f>IF(K35&gt;0, SUM((K35/E35)*90), 0)</f>
        <v>1.4248021108179421</v>
      </c>
      <c r="V35" s="39">
        <f>IF(N35&gt;0, SUM(K35/N35),0)</f>
        <v>1.411764705882353</v>
      </c>
    </row>
    <row r="36" spans="1:22" x14ac:dyDescent="0.2">
      <c r="A36" s="18" t="s">
        <v>462</v>
      </c>
      <c r="B36" s="6" t="s">
        <v>463</v>
      </c>
      <c r="C36" s="6" t="s">
        <v>437</v>
      </c>
      <c r="D36" s="6">
        <v>76</v>
      </c>
      <c r="E36" s="6">
        <v>1389</v>
      </c>
      <c r="F36" s="6">
        <v>5</v>
      </c>
      <c r="G36" s="6">
        <v>1</v>
      </c>
      <c r="H36" s="6">
        <v>2</v>
      </c>
      <c r="I36" s="6">
        <v>0</v>
      </c>
      <c r="J36" s="6">
        <v>6</v>
      </c>
      <c r="K36" s="6">
        <v>21</v>
      </c>
      <c r="L36" s="6">
        <v>19</v>
      </c>
      <c r="M36" s="6">
        <v>59</v>
      </c>
      <c r="N36" s="6">
        <v>26</v>
      </c>
      <c r="O36" s="45">
        <f>IF(D36&gt;0, SUM((D36/E36)*90), 0)</f>
        <v>4.9244060475161984</v>
      </c>
      <c r="P36" s="38">
        <f>IF(N36&gt;0, SUM(D36/N36),0)</f>
        <v>2.9230769230769229</v>
      </c>
      <c r="Q36" s="38">
        <f>IF(F36&gt;0, SUM((F36/E36)*90), 0)</f>
        <v>0.32397408207343414</v>
      </c>
      <c r="R36" s="38">
        <f>IF(N36&gt;0, SUM(F36/N36),0)</f>
        <v>0.19230769230769232</v>
      </c>
      <c r="S36" s="38">
        <f>IF(J36&gt;0, SUM((J36/E36)*90), 0)</f>
        <v>0.38876889848812096</v>
      </c>
      <c r="T36" s="38">
        <f>IF(N36&gt;0, SUM(J36/N36),0)</f>
        <v>0.23076923076923078</v>
      </c>
      <c r="U36" s="38">
        <f>IF(K36&gt;0, SUM((K36/E36)*90), 0)</f>
        <v>1.3606911447084233</v>
      </c>
      <c r="V36" s="39">
        <f>IF(N36&gt;0, SUM(K36/N36),0)</f>
        <v>0.80769230769230771</v>
      </c>
    </row>
    <row r="37" spans="1:22" x14ac:dyDescent="0.2">
      <c r="A37" s="18" t="s">
        <v>598</v>
      </c>
      <c r="B37" s="6" t="s">
        <v>599</v>
      </c>
      <c r="C37" s="6" t="s">
        <v>568</v>
      </c>
      <c r="D37" s="6">
        <v>74</v>
      </c>
      <c r="E37" s="6">
        <v>1149</v>
      </c>
      <c r="F37" s="6">
        <v>8</v>
      </c>
      <c r="G37" s="6">
        <v>2</v>
      </c>
      <c r="H37" s="6">
        <v>3</v>
      </c>
      <c r="I37" s="6">
        <v>0</v>
      </c>
      <c r="J37" s="6">
        <v>2</v>
      </c>
      <c r="K37" s="6">
        <v>7</v>
      </c>
      <c r="L37" s="6">
        <v>17</v>
      </c>
      <c r="M37" s="6">
        <v>24</v>
      </c>
      <c r="N37" s="6">
        <v>16</v>
      </c>
      <c r="O37" s="49">
        <f>IF(D37&gt;0, SUM((D37/E37)*90), 0)</f>
        <v>5.7963446475195823</v>
      </c>
      <c r="P37" s="38">
        <f>IF(N37&gt;0, SUM(D37/N37),0)</f>
        <v>4.625</v>
      </c>
      <c r="Q37" s="38">
        <f>IF(F37&gt;0, SUM((F37/E37)*90), 0)</f>
        <v>0.62663185378590081</v>
      </c>
      <c r="R37" s="38">
        <f>IF(N37&gt;0, SUM(F37/N37),0)</f>
        <v>0.5</v>
      </c>
      <c r="S37" s="38">
        <f>IF(J37&gt;0, SUM((J37/E37)*90), 0)</f>
        <v>0.1566579634464752</v>
      </c>
      <c r="T37" s="38">
        <f>IF(N37&gt;0, SUM(J37/N37),0)</f>
        <v>0.125</v>
      </c>
      <c r="U37" s="38">
        <f>IF(K37&gt;0, SUM((K37/E37)*90), 0)</f>
        <v>0.54830287206266326</v>
      </c>
      <c r="V37" s="39">
        <f>IF(N37&gt;0, SUM(K37/N37),0)</f>
        <v>0.4375</v>
      </c>
    </row>
    <row r="38" spans="1:22" x14ac:dyDescent="0.2">
      <c r="A38" s="18" t="s">
        <v>309</v>
      </c>
      <c r="B38" s="6" t="s">
        <v>310</v>
      </c>
      <c r="C38" s="6" t="s">
        <v>289</v>
      </c>
      <c r="D38" s="6">
        <v>72</v>
      </c>
      <c r="E38" s="6">
        <v>1270</v>
      </c>
      <c r="F38" s="6">
        <v>3</v>
      </c>
      <c r="G38" s="6">
        <v>3</v>
      </c>
      <c r="H38" s="6">
        <v>0</v>
      </c>
      <c r="I38" s="6">
        <v>0</v>
      </c>
      <c r="J38" s="6">
        <v>7</v>
      </c>
      <c r="K38" s="6">
        <v>24</v>
      </c>
      <c r="L38" s="6">
        <v>23</v>
      </c>
      <c r="M38" s="6">
        <v>38</v>
      </c>
      <c r="N38" s="6">
        <v>26</v>
      </c>
      <c r="O38" s="45">
        <f>IF(D38&gt;0, SUM((D38/E38)*90), 0)</f>
        <v>5.1023622047244093</v>
      </c>
      <c r="P38" s="38">
        <f>IF(N38&gt;0, SUM(D38/N38),0)</f>
        <v>2.7692307692307692</v>
      </c>
      <c r="Q38" s="38">
        <f>IF(F38&gt;0, SUM((F38/E38)*90), 0)</f>
        <v>0.2125984251968504</v>
      </c>
      <c r="R38" s="38">
        <f>IF(N38&gt;0, SUM(F38/N38),0)</f>
        <v>0.11538461538461539</v>
      </c>
      <c r="S38" s="38">
        <f>IF(J38&gt;0, SUM((J38/E38)*90), 0)</f>
        <v>0.49606299212598426</v>
      </c>
      <c r="T38" s="38">
        <f>IF(N38&gt;0, SUM(J38/N38),0)</f>
        <v>0.26923076923076922</v>
      </c>
      <c r="U38" s="38">
        <f>IF(K38&gt;0, SUM((K38/E38)*90), 0)</f>
        <v>1.7007874015748032</v>
      </c>
      <c r="V38" s="39">
        <f>IF(N38&gt;0, SUM(K38/N38),0)</f>
        <v>0.92307692307692313</v>
      </c>
    </row>
    <row r="39" spans="1:22" x14ac:dyDescent="0.2">
      <c r="A39" s="18" t="s">
        <v>628</v>
      </c>
      <c r="B39" s="6" t="s">
        <v>629</v>
      </c>
      <c r="C39" s="6" t="s">
        <v>594</v>
      </c>
      <c r="D39" s="6">
        <v>71</v>
      </c>
      <c r="E39" s="6">
        <v>1582</v>
      </c>
      <c r="F39" s="6">
        <v>4</v>
      </c>
      <c r="G39" s="6">
        <v>2</v>
      </c>
      <c r="H39" s="6">
        <v>4</v>
      </c>
      <c r="I39" s="6">
        <v>0</v>
      </c>
      <c r="J39" s="6">
        <v>9</v>
      </c>
      <c r="K39" s="6">
        <v>14</v>
      </c>
      <c r="L39" s="6">
        <v>38</v>
      </c>
      <c r="M39" s="6">
        <v>79</v>
      </c>
      <c r="N39" s="6">
        <v>24</v>
      </c>
      <c r="O39" s="45">
        <f>IF(D39&gt;0, SUM((D39/E39)*90), 0)</f>
        <v>4.0391908975979778</v>
      </c>
      <c r="P39" s="38">
        <f>IF(N39&gt;0, SUM(D39/N39),0)</f>
        <v>2.9583333333333335</v>
      </c>
      <c r="Q39" s="38">
        <f>IF(F39&gt;0, SUM((F39/E39)*90), 0)</f>
        <v>0.22756005056890014</v>
      </c>
      <c r="R39" s="38">
        <f>IF(N39&gt;0, SUM(F39/N39),0)</f>
        <v>0.16666666666666666</v>
      </c>
      <c r="S39" s="38">
        <f>IF(J39&gt;0, SUM((J39/E39)*90), 0)</f>
        <v>0.51201011378002526</v>
      </c>
      <c r="T39" s="38">
        <f>IF(N39&gt;0, SUM(J39/N39),0)</f>
        <v>0.375</v>
      </c>
      <c r="U39" s="38">
        <f>IF(K39&gt;0, SUM((K39/E39)*90), 0)</f>
        <v>0.79646017699115046</v>
      </c>
      <c r="V39" s="39">
        <f>IF(N39&gt;0, SUM(K39/N39),0)</f>
        <v>0.58333333333333337</v>
      </c>
    </row>
    <row r="40" spans="1:22" x14ac:dyDescent="0.2">
      <c r="A40" s="18" t="s">
        <v>624</v>
      </c>
      <c r="B40" s="6" t="s">
        <v>625</v>
      </c>
      <c r="C40" s="6" t="s">
        <v>372</v>
      </c>
      <c r="D40" s="6">
        <v>71</v>
      </c>
      <c r="E40" s="6">
        <v>1186</v>
      </c>
      <c r="F40" s="6">
        <v>5</v>
      </c>
      <c r="G40" s="6">
        <v>1</v>
      </c>
      <c r="H40" s="6">
        <v>3</v>
      </c>
      <c r="I40" s="6">
        <v>0</v>
      </c>
      <c r="J40" s="6">
        <v>1</v>
      </c>
      <c r="K40" s="6">
        <v>8</v>
      </c>
      <c r="L40" s="6">
        <v>23</v>
      </c>
      <c r="M40" s="6">
        <v>39</v>
      </c>
      <c r="N40" s="6">
        <v>29</v>
      </c>
      <c r="O40" s="49">
        <f>IF(D40&gt;0, SUM((D40/E40)*90), 0)</f>
        <v>5.3878583473861719</v>
      </c>
      <c r="P40" s="38">
        <f>IF(N40&gt;0, SUM(D40/N40),0)</f>
        <v>2.4482758620689653</v>
      </c>
      <c r="Q40" s="38">
        <f>IF(F40&gt;0, SUM((F40/E40)*90), 0)</f>
        <v>0.37942664418212479</v>
      </c>
      <c r="R40" s="38">
        <f>IF(N40&gt;0, SUM(F40/N40),0)</f>
        <v>0.17241379310344829</v>
      </c>
      <c r="S40" s="38">
        <f>IF(J40&gt;0, SUM((J40/E40)*90), 0)</f>
        <v>7.5885328836424959E-2</v>
      </c>
      <c r="T40" s="38">
        <f>IF(N40&gt;0, SUM(J40/N40),0)</f>
        <v>3.4482758620689655E-2</v>
      </c>
      <c r="U40" s="38">
        <f>IF(K40&gt;0, SUM((K40/E40)*90), 0)</f>
        <v>0.60708263069139967</v>
      </c>
      <c r="V40" s="39">
        <f>IF(N40&gt;0, SUM(K40/N40),0)</f>
        <v>0.27586206896551724</v>
      </c>
    </row>
    <row r="41" spans="1:22" x14ac:dyDescent="0.2">
      <c r="A41" s="18" t="s">
        <v>785</v>
      </c>
      <c r="B41" s="6" t="s">
        <v>786</v>
      </c>
      <c r="C41" s="6" t="s">
        <v>94</v>
      </c>
      <c r="D41" s="6">
        <v>69</v>
      </c>
      <c r="E41" s="6">
        <v>1204</v>
      </c>
      <c r="F41" s="6">
        <v>4</v>
      </c>
      <c r="G41" s="6">
        <v>2</v>
      </c>
      <c r="H41" s="6">
        <v>2</v>
      </c>
      <c r="I41" s="6">
        <v>0</v>
      </c>
      <c r="J41" s="6">
        <v>5</v>
      </c>
      <c r="K41" s="6">
        <v>22</v>
      </c>
      <c r="L41" s="6">
        <v>17</v>
      </c>
      <c r="M41" s="6">
        <v>72</v>
      </c>
      <c r="N41" s="6">
        <v>29</v>
      </c>
      <c r="O41" s="49">
        <f>IF(D41&gt;0, SUM((D41/E41)*90), 0)</f>
        <v>5.1578073089700993</v>
      </c>
      <c r="P41" s="38">
        <f>IF(N41&gt;0, SUM(D41/N41),0)</f>
        <v>2.3793103448275863</v>
      </c>
      <c r="Q41" s="38">
        <f>IF(F41&gt;0, SUM((F41/E41)*90), 0)</f>
        <v>0.29900332225913623</v>
      </c>
      <c r="R41" s="38">
        <f>IF(N41&gt;0, SUM(F41/N41),0)</f>
        <v>0.13793103448275862</v>
      </c>
      <c r="S41" s="38">
        <f>IF(J41&gt;0, SUM((J41/E41)*90), 0)</f>
        <v>0.37375415282392027</v>
      </c>
      <c r="T41" s="38">
        <f>IF(N41&gt;0, SUM(J41/N41),0)</f>
        <v>0.17241379310344829</v>
      </c>
      <c r="U41" s="38">
        <f>IF(K41&gt;0, SUM((K41/E41)*90), 0)</f>
        <v>1.6445182724252494</v>
      </c>
      <c r="V41" s="39">
        <f>IF(N41&gt;0, SUM(K41/N41),0)</f>
        <v>0.75862068965517238</v>
      </c>
    </row>
    <row r="42" spans="1:22" x14ac:dyDescent="0.2">
      <c r="A42" s="18" t="s">
        <v>648</v>
      </c>
      <c r="B42" s="6" t="s">
        <v>160</v>
      </c>
      <c r="C42" s="6" t="s">
        <v>540</v>
      </c>
      <c r="D42" s="6">
        <v>68</v>
      </c>
      <c r="E42" s="6">
        <v>876</v>
      </c>
      <c r="F42" s="6">
        <v>7</v>
      </c>
      <c r="G42" s="6">
        <v>1</v>
      </c>
      <c r="H42" s="6">
        <v>2</v>
      </c>
      <c r="I42" s="6">
        <v>0</v>
      </c>
      <c r="J42" s="6">
        <v>3</v>
      </c>
      <c r="K42" s="6">
        <v>11</v>
      </c>
      <c r="L42" s="6">
        <v>12</v>
      </c>
      <c r="M42" s="6">
        <v>31</v>
      </c>
      <c r="N42" s="6">
        <v>26</v>
      </c>
      <c r="O42" s="45">
        <f>IF(D42&gt;0, SUM((D42/E42)*90), 0)</f>
        <v>6.9863013698630132</v>
      </c>
      <c r="P42" s="38">
        <f>IF(N42&gt;0, SUM(D42/N42),0)</f>
        <v>2.6153846153846154</v>
      </c>
      <c r="Q42" s="38">
        <f>IF(F42&gt;0, SUM((F42/E42)*90), 0)</f>
        <v>0.71917808219178081</v>
      </c>
      <c r="R42" s="38">
        <f>IF(N42&gt;0, SUM(F42/N42),0)</f>
        <v>0.26923076923076922</v>
      </c>
      <c r="S42" s="38">
        <f>IF(J42&gt;0, SUM((J42/E42)*90), 0)</f>
        <v>0.30821917808219179</v>
      </c>
      <c r="T42" s="38">
        <f>IF(N42&gt;0, SUM(J42/N42),0)</f>
        <v>0.11538461538461539</v>
      </c>
      <c r="U42" s="38">
        <f>IF(K42&gt;0, SUM((K42/E42)*90), 0)</f>
        <v>1.1301369863013697</v>
      </c>
      <c r="V42" s="39">
        <f>IF(N42&gt;0, SUM(K42/N42),0)</f>
        <v>0.42307692307692307</v>
      </c>
    </row>
    <row r="43" spans="1:22" x14ac:dyDescent="0.2">
      <c r="A43" s="18" t="s">
        <v>140</v>
      </c>
      <c r="B43" s="6" t="s">
        <v>141</v>
      </c>
      <c r="C43" s="6" t="s">
        <v>59</v>
      </c>
      <c r="D43" s="6">
        <v>64</v>
      </c>
      <c r="E43" s="6">
        <v>1008</v>
      </c>
      <c r="F43" s="6">
        <v>6</v>
      </c>
      <c r="G43" s="6">
        <v>0</v>
      </c>
      <c r="H43" s="6">
        <v>2</v>
      </c>
      <c r="I43" s="6">
        <v>0</v>
      </c>
      <c r="J43" s="6">
        <v>21</v>
      </c>
      <c r="K43" s="6">
        <v>25</v>
      </c>
      <c r="L43" s="6">
        <v>7</v>
      </c>
      <c r="M43" s="6">
        <v>31</v>
      </c>
      <c r="N43" s="6">
        <v>17</v>
      </c>
      <c r="O43" s="49">
        <f>IF(D43&gt;0, SUM((D43/E43)*90), 0)</f>
        <v>5.7142857142857135</v>
      </c>
      <c r="P43" s="38">
        <f>IF(N43&gt;0, SUM(D43/N43),0)</f>
        <v>3.7647058823529411</v>
      </c>
      <c r="Q43" s="38">
        <f>IF(F43&gt;0, SUM((F43/E43)*90), 0)</f>
        <v>0.5357142857142857</v>
      </c>
      <c r="R43" s="38">
        <f>IF(N43&gt;0, SUM(F43/N43),0)</f>
        <v>0.35294117647058826</v>
      </c>
      <c r="S43" s="38">
        <f>IF(J43&gt;0, SUM((J43/E43)*90), 0)</f>
        <v>1.875</v>
      </c>
      <c r="T43" s="38">
        <f>IF(N43&gt;0, SUM(J43/N43),0)</f>
        <v>1.2352941176470589</v>
      </c>
      <c r="U43" s="38">
        <f>IF(K43&gt;0, SUM((K43/E43)*90), 0)</f>
        <v>2.2321428571428572</v>
      </c>
      <c r="V43" s="39">
        <f>IF(N43&gt;0, SUM(K43/N43),0)</f>
        <v>1.4705882352941178</v>
      </c>
    </row>
    <row r="44" spans="1:22" x14ac:dyDescent="0.2">
      <c r="A44" s="18" t="s">
        <v>157</v>
      </c>
      <c r="B44" s="6" t="s">
        <v>158</v>
      </c>
      <c r="C44" s="6" t="s">
        <v>156</v>
      </c>
      <c r="D44" s="6">
        <v>62</v>
      </c>
      <c r="E44" s="6">
        <v>1237</v>
      </c>
      <c r="F44" s="6">
        <v>5</v>
      </c>
      <c r="G44" s="6">
        <v>1</v>
      </c>
      <c r="H44" s="6">
        <v>1</v>
      </c>
      <c r="I44" s="6">
        <v>0</v>
      </c>
      <c r="J44" s="6">
        <v>2</v>
      </c>
      <c r="K44" s="6">
        <v>16</v>
      </c>
      <c r="L44" s="6">
        <v>6</v>
      </c>
      <c r="M44" s="6">
        <v>32</v>
      </c>
      <c r="N44" s="6">
        <v>23</v>
      </c>
      <c r="O44" s="45">
        <f>IF(D44&gt;0, SUM((D44/E44)*90), 0)</f>
        <v>4.5109135004042038</v>
      </c>
      <c r="P44" s="38">
        <f>IF(N44&gt;0, SUM(D44/N44),0)</f>
        <v>2.6956521739130435</v>
      </c>
      <c r="Q44" s="38">
        <f>IF(F44&gt;0, SUM((F44/E44)*90), 0)</f>
        <v>0.36378334680679064</v>
      </c>
      <c r="R44" s="38">
        <f>IF(N44&gt;0, SUM(F44/N44),0)</f>
        <v>0.21739130434782608</v>
      </c>
      <c r="S44" s="38">
        <f>IF(J44&gt;0, SUM((J44/E44)*90), 0)</f>
        <v>0.14551333872271624</v>
      </c>
      <c r="T44" s="38">
        <f>IF(N44&gt;0, SUM(J44/N44),0)</f>
        <v>8.6956521739130432E-2</v>
      </c>
      <c r="U44" s="38">
        <f>IF(K44&gt;0, SUM((K44/E44)*90), 0)</f>
        <v>1.1641067097817299</v>
      </c>
      <c r="V44" s="39">
        <f>IF(N44&gt;0, SUM(K44/N44),0)</f>
        <v>0.69565217391304346</v>
      </c>
    </row>
    <row r="45" spans="1:22" x14ac:dyDescent="0.2">
      <c r="A45" s="18" t="s">
        <v>651</v>
      </c>
      <c r="B45" s="6" t="s">
        <v>652</v>
      </c>
      <c r="C45" s="6" t="s">
        <v>540</v>
      </c>
      <c r="D45" s="6">
        <v>60</v>
      </c>
      <c r="E45" s="6">
        <v>988</v>
      </c>
      <c r="F45" s="6">
        <v>3</v>
      </c>
      <c r="G45" s="6">
        <v>4</v>
      </c>
      <c r="H45" s="6">
        <v>1</v>
      </c>
      <c r="I45" s="6">
        <v>0</v>
      </c>
      <c r="J45" s="6">
        <v>4</v>
      </c>
      <c r="K45" s="6">
        <v>10</v>
      </c>
      <c r="L45" s="6">
        <v>7</v>
      </c>
      <c r="M45" s="6">
        <v>35</v>
      </c>
      <c r="N45" s="6">
        <v>22</v>
      </c>
      <c r="O45" s="49">
        <f>IF(D45&gt;0, SUM((D45/E45)*90), 0)</f>
        <v>5.4655870445344128</v>
      </c>
      <c r="P45" s="38">
        <f>IF(N45&gt;0, SUM(D45/N45),0)</f>
        <v>2.7272727272727271</v>
      </c>
      <c r="Q45" s="38">
        <f>IF(F45&gt;0, SUM((F45/E45)*90), 0)</f>
        <v>0.27327935222672067</v>
      </c>
      <c r="R45" s="38">
        <f>IF(N45&gt;0, SUM(F45/N45),0)</f>
        <v>0.13636363636363635</v>
      </c>
      <c r="S45" s="38">
        <f>IF(J45&gt;0, SUM((J45/E45)*90), 0)</f>
        <v>0.36437246963562753</v>
      </c>
      <c r="T45" s="38">
        <f>IF(N45&gt;0, SUM(J45/N45),0)</f>
        <v>0.18181818181818182</v>
      </c>
      <c r="U45" s="38">
        <f>IF(K45&gt;0, SUM((K45/E45)*90), 0)</f>
        <v>0.91093117408906887</v>
      </c>
      <c r="V45" s="39">
        <f>IF(N45&gt;0, SUM(K45/N45),0)</f>
        <v>0.45454545454545453</v>
      </c>
    </row>
    <row r="46" spans="1:22" x14ac:dyDescent="0.2">
      <c r="A46" s="18" t="s">
        <v>416</v>
      </c>
      <c r="B46" s="6" t="s">
        <v>400</v>
      </c>
      <c r="C46" s="6" t="s">
        <v>135</v>
      </c>
      <c r="D46" s="6">
        <v>58</v>
      </c>
      <c r="E46" s="6">
        <v>1139</v>
      </c>
      <c r="F46" s="6">
        <v>3</v>
      </c>
      <c r="G46" s="6">
        <v>4</v>
      </c>
      <c r="H46" s="6">
        <v>3</v>
      </c>
      <c r="I46" s="6">
        <v>0</v>
      </c>
      <c r="J46" s="6">
        <v>1</v>
      </c>
      <c r="K46" s="6">
        <v>15</v>
      </c>
      <c r="L46" s="6">
        <v>5</v>
      </c>
      <c r="M46" s="6">
        <v>33</v>
      </c>
      <c r="N46" s="6">
        <v>18</v>
      </c>
      <c r="O46" s="45">
        <f>IF(D46&gt;0, SUM((D46/E46)*90), 0)</f>
        <v>4.5829675153643548</v>
      </c>
      <c r="P46" s="38">
        <f>IF(N46&gt;0, SUM(D46/N46),0)</f>
        <v>3.2222222222222223</v>
      </c>
      <c r="Q46" s="38">
        <f>IF(F46&gt;0, SUM((F46/E46)*90), 0)</f>
        <v>0.23705004389815626</v>
      </c>
      <c r="R46" s="38">
        <f>IF(N46&gt;0, SUM(F46/N46),0)</f>
        <v>0.16666666666666666</v>
      </c>
      <c r="S46" s="38">
        <f>IF(J46&gt;0, SUM((J46/E46)*90), 0)</f>
        <v>7.9016681299385425E-2</v>
      </c>
      <c r="T46" s="38">
        <f>IF(N46&gt;0, SUM(J46/N46),0)</f>
        <v>5.5555555555555552E-2</v>
      </c>
      <c r="U46" s="38">
        <f>IF(K46&gt;0, SUM((K46/E46)*90), 0)</f>
        <v>1.1852502194907815</v>
      </c>
      <c r="V46" s="39">
        <f>IF(N46&gt;0, SUM(K46/N46),0)</f>
        <v>0.83333333333333337</v>
      </c>
    </row>
    <row r="47" spans="1:22" x14ac:dyDescent="0.2">
      <c r="A47" s="18" t="s">
        <v>97</v>
      </c>
      <c r="B47" s="6" t="s">
        <v>145</v>
      </c>
      <c r="C47" s="6" t="s">
        <v>59</v>
      </c>
      <c r="D47" s="6">
        <v>56</v>
      </c>
      <c r="E47" s="6">
        <v>1098</v>
      </c>
      <c r="F47" s="6">
        <v>3</v>
      </c>
      <c r="G47" s="6">
        <v>1</v>
      </c>
      <c r="H47" s="6">
        <v>2</v>
      </c>
      <c r="I47" s="6">
        <v>0</v>
      </c>
      <c r="J47" s="6">
        <v>7</v>
      </c>
      <c r="K47" s="6">
        <v>20</v>
      </c>
      <c r="L47" s="6">
        <v>6</v>
      </c>
      <c r="M47" s="6">
        <v>32</v>
      </c>
      <c r="N47" s="6">
        <v>23</v>
      </c>
      <c r="O47" s="45">
        <f>IF(D47&gt;0, SUM((D47/E47)*90), 0)</f>
        <v>4.5901639344262302</v>
      </c>
      <c r="P47" s="38">
        <f>IF(N47&gt;0, SUM(D47/N47),0)</f>
        <v>2.4347826086956523</v>
      </c>
      <c r="Q47" s="38">
        <f>IF(F47&gt;0, SUM((F47/E47)*90), 0)</f>
        <v>0.24590163934426229</v>
      </c>
      <c r="R47" s="38">
        <f>IF(N47&gt;0, SUM(F47/N47),0)</f>
        <v>0.13043478260869565</v>
      </c>
      <c r="S47" s="38">
        <f>IF(J47&gt;0, SUM((J47/E47)*90), 0)</f>
        <v>0.57377049180327877</v>
      </c>
      <c r="T47" s="38">
        <f>IF(N47&gt;0, SUM(J47/N47),0)</f>
        <v>0.30434782608695654</v>
      </c>
      <c r="U47" s="38">
        <f>IF(K47&gt;0, SUM((K47/E47)*90), 0)</f>
        <v>1.639344262295082</v>
      </c>
      <c r="V47" s="39">
        <f>IF(N47&gt;0, SUM(K47/N47),0)</f>
        <v>0.86956521739130432</v>
      </c>
    </row>
    <row r="48" spans="1:22" x14ac:dyDescent="0.2">
      <c r="A48" s="18" t="s">
        <v>718</v>
      </c>
      <c r="B48" s="6" t="s">
        <v>719</v>
      </c>
      <c r="C48" s="6" t="s">
        <v>231</v>
      </c>
      <c r="D48" s="6">
        <v>56</v>
      </c>
      <c r="E48" s="6">
        <v>912</v>
      </c>
      <c r="F48" s="6">
        <v>3</v>
      </c>
      <c r="G48" s="6">
        <v>1</v>
      </c>
      <c r="H48" s="6">
        <v>1</v>
      </c>
      <c r="I48" s="6">
        <v>0</v>
      </c>
      <c r="J48" s="6">
        <v>10</v>
      </c>
      <c r="K48" s="6">
        <v>16</v>
      </c>
      <c r="L48" s="6">
        <v>17</v>
      </c>
      <c r="M48" s="6">
        <v>55</v>
      </c>
      <c r="N48" s="6">
        <v>22</v>
      </c>
      <c r="O48" s="49">
        <f>IF(D48&gt;0, SUM((D48/E48)*90), 0)</f>
        <v>5.5263157894736841</v>
      </c>
      <c r="P48" s="38">
        <f>IF(N48&gt;0, SUM(D48/N48),0)</f>
        <v>2.5454545454545454</v>
      </c>
      <c r="Q48" s="38">
        <f>IF(F48&gt;0, SUM((F48/E48)*90), 0)</f>
        <v>0.29605263157894735</v>
      </c>
      <c r="R48" s="38">
        <f>IF(N48&gt;0, SUM(F48/N48),0)</f>
        <v>0.13636363636363635</v>
      </c>
      <c r="S48" s="38">
        <f>IF(J48&gt;0, SUM((J48/E48)*90), 0)</f>
        <v>0.98684210526315785</v>
      </c>
      <c r="T48" s="38">
        <f>IF(N48&gt;0, SUM(J48/N48),0)</f>
        <v>0.45454545454545453</v>
      </c>
      <c r="U48" s="38">
        <f>IF(K48&gt;0, SUM((K48/E48)*90), 0)</f>
        <v>1.5789473684210527</v>
      </c>
      <c r="V48" s="39">
        <f>IF(N48&gt;0, SUM(K48/N48),0)</f>
        <v>0.72727272727272729</v>
      </c>
    </row>
    <row r="49" spans="1:22" x14ac:dyDescent="0.2">
      <c r="A49" s="18" t="s">
        <v>430</v>
      </c>
      <c r="B49" s="6" t="s">
        <v>38</v>
      </c>
      <c r="C49" s="6" t="s">
        <v>135</v>
      </c>
      <c r="D49" s="6">
        <v>53</v>
      </c>
      <c r="E49" s="6">
        <v>1200</v>
      </c>
      <c r="F49" s="6">
        <v>4</v>
      </c>
      <c r="G49" s="6">
        <v>1</v>
      </c>
      <c r="H49" s="6">
        <v>1</v>
      </c>
      <c r="I49" s="6">
        <v>0</v>
      </c>
      <c r="J49" s="6">
        <v>2</v>
      </c>
      <c r="K49" s="6">
        <v>15</v>
      </c>
      <c r="L49" s="6">
        <v>5</v>
      </c>
      <c r="M49" s="6">
        <v>16</v>
      </c>
      <c r="N49" s="6">
        <v>21</v>
      </c>
      <c r="O49" s="49">
        <f>IF(D49&gt;0, SUM((D49/E49)*90), 0)</f>
        <v>3.9750000000000001</v>
      </c>
      <c r="P49" s="38">
        <f>IF(N49&gt;0, SUM(D49/N49),0)</f>
        <v>2.5238095238095237</v>
      </c>
      <c r="Q49" s="38">
        <f>IF(F49&gt;0, SUM((F49/E49)*90), 0)</f>
        <v>0.30000000000000004</v>
      </c>
      <c r="R49" s="38">
        <f>IF(N49&gt;0, SUM(F49/N49),0)</f>
        <v>0.19047619047619047</v>
      </c>
      <c r="S49" s="38">
        <f>IF(J49&gt;0, SUM((J49/E49)*90), 0)</f>
        <v>0.15000000000000002</v>
      </c>
      <c r="T49" s="38">
        <f>IF(N49&gt;0, SUM(J49/N49),0)</f>
        <v>9.5238095238095233E-2</v>
      </c>
      <c r="U49" s="38">
        <f>IF(K49&gt;0, SUM((K49/E49)*90), 0)</f>
        <v>1.125</v>
      </c>
      <c r="V49" s="39">
        <f>IF(N49&gt;0, SUM(K49/N49),0)</f>
        <v>0.7142857142857143</v>
      </c>
    </row>
    <row r="50" spans="1:22" x14ac:dyDescent="0.2">
      <c r="A50" s="18" t="s">
        <v>259</v>
      </c>
      <c r="B50" s="6" t="s">
        <v>578</v>
      </c>
      <c r="C50" s="6" t="s">
        <v>568</v>
      </c>
      <c r="D50" s="6">
        <v>51</v>
      </c>
      <c r="E50" s="6">
        <v>1193</v>
      </c>
      <c r="F50" s="6">
        <v>3</v>
      </c>
      <c r="G50" s="6">
        <v>0</v>
      </c>
      <c r="H50" s="6">
        <v>4</v>
      </c>
      <c r="I50" s="6">
        <v>0</v>
      </c>
      <c r="J50" s="6">
        <v>5</v>
      </c>
      <c r="K50" s="6">
        <v>7</v>
      </c>
      <c r="L50" s="6">
        <v>5</v>
      </c>
      <c r="M50" s="6">
        <v>19</v>
      </c>
      <c r="N50" s="6">
        <v>23</v>
      </c>
      <c r="O50" s="45">
        <f>IF(D50&gt;0, SUM((D50/E50)*90), 0)</f>
        <v>3.8474434199497067</v>
      </c>
      <c r="P50" s="38">
        <f>IF(N50&gt;0, SUM(D50/N50),0)</f>
        <v>2.2173913043478262</v>
      </c>
      <c r="Q50" s="38">
        <f>IF(F50&gt;0, SUM((F50/E50)*90), 0)</f>
        <v>0.22632020117351215</v>
      </c>
      <c r="R50" s="38">
        <f>IF(N50&gt;0, SUM(F50/N50),0)</f>
        <v>0.13043478260869565</v>
      </c>
      <c r="S50" s="38">
        <f>IF(J50&gt;0, SUM((J50/E50)*90), 0)</f>
        <v>0.37720033528918695</v>
      </c>
      <c r="T50" s="38">
        <f>IF(N50&gt;0, SUM(J50/N50),0)</f>
        <v>0.21739130434782608</v>
      </c>
      <c r="U50" s="38">
        <f>IF(K50&gt;0, SUM((K50/E50)*90), 0)</f>
        <v>0.52808046940486175</v>
      </c>
      <c r="V50" s="39">
        <f>IF(N50&gt;0, SUM(K50/N50),0)</f>
        <v>0.30434782608695654</v>
      </c>
    </row>
    <row r="51" spans="1:22" x14ac:dyDescent="0.2">
      <c r="A51" s="18" t="s">
        <v>681</v>
      </c>
      <c r="B51" s="6" t="s">
        <v>682</v>
      </c>
      <c r="C51" s="6" t="s">
        <v>24</v>
      </c>
      <c r="D51" s="6">
        <v>50</v>
      </c>
      <c r="E51" s="6">
        <v>1325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2</v>
      </c>
      <c r="L51" s="6">
        <v>153</v>
      </c>
      <c r="M51" s="6">
        <v>61</v>
      </c>
      <c r="N51" s="6">
        <v>17</v>
      </c>
      <c r="O51" s="49">
        <f>IF(D51&gt;0, SUM((D51/E51)*90), 0)</f>
        <v>3.3962264150943393</v>
      </c>
      <c r="P51" s="38">
        <f>IF(N51&gt;0, SUM(D51/N51),0)</f>
        <v>2.9411764705882355</v>
      </c>
      <c r="Q51" s="38">
        <f>IF(F51&gt;0, SUM((F51/E51)*90), 0)</f>
        <v>0</v>
      </c>
      <c r="R51" s="38">
        <f>IF(N51&gt;0, SUM(F51/N51),0)</f>
        <v>0</v>
      </c>
      <c r="S51" s="38">
        <f>IF(J51&gt;0, SUM((J51/E51)*90), 0)</f>
        <v>0</v>
      </c>
      <c r="T51" s="38">
        <f>IF(N51&gt;0, SUM(J51/N51),0)</f>
        <v>0</v>
      </c>
      <c r="U51" s="38">
        <f>IF(K51&gt;0, SUM((K51/E51)*90), 0)</f>
        <v>0.13584905660377358</v>
      </c>
      <c r="V51" s="39">
        <f>IF(N51&gt;0, SUM(K51/N51),0)</f>
        <v>0.11764705882352941</v>
      </c>
    </row>
    <row r="52" spans="1:22" x14ac:dyDescent="0.2">
      <c r="A52" s="18" t="s">
        <v>105</v>
      </c>
      <c r="B52" s="6" t="s">
        <v>106</v>
      </c>
      <c r="C52" s="6" t="s">
        <v>59</v>
      </c>
      <c r="D52" s="6">
        <v>45</v>
      </c>
      <c r="E52" s="6">
        <v>1116</v>
      </c>
      <c r="F52" s="6">
        <v>2</v>
      </c>
      <c r="G52" s="6">
        <v>1</v>
      </c>
      <c r="H52" s="6">
        <v>1</v>
      </c>
      <c r="I52" s="6">
        <v>0</v>
      </c>
      <c r="J52" s="6">
        <v>0</v>
      </c>
      <c r="K52" s="6">
        <v>17</v>
      </c>
      <c r="L52" s="6">
        <v>6</v>
      </c>
      <c r="M52" s="6">
        <v>28</v>
      </c>
      <c r="N52" s="6">
        <v>18</v>
      </c>
      <c r="O52" s="45">
        <f>IF(D52&gt;0, SUM((D52/E52)*90), 0)</f>
        <v>3.629032258064516</v>
      </c>
      <c r="P52" s="38">
        <f>IF(N52&gt;0, SUM(D52/N52),0)</f>
        <v>2.5</v>
      </c>
      <c r="Q52" s="38">
        <f>IF(F52&gt;0, SUM((F52/E52)*90), 0)</f>
        <v>0.16129032258064516</v>
      </c>
      <c r="R52" s="38">
        <f>IF(N52&gt;0, SUM(F52/N52),0)</f>
        <v>0.1111111111111111</v>
      </c>
      <c r="S52" s="38">
        <f>IF(J52&gt;0, SUM((J52/E52)*90), 0)</f>
        <v>0</v>
      </c>
      <c r="T52" s="38">
        <f>IF(N52&gt;0, SUM(J52/N52),0)</f>
        <v>0</v>
      </c>
      <c r="U52" s="38">
        <f>IF(K52&gt;0, SUM((K52/E52)*90), 0)</f>
        <v>1.3709677419354838</v>
      </c>
      <c r="V52" s="39">
        <f>IF(N52&gt;0, SUM(K52/N52),0)</f>
        <v>0.94444444444444442</v>
      </c>
    </row>
    <row r="53" spans="1:22" x14ac:dyDescent="0.2">
      <c r="A53" s="18" t="s">
        <v>820</v>
      </c>
      <c r="B53" s="6" t="s">
        <v>317</v>
      </c>
      <c r="C53" s="6" t="s">
        <v>86</v>
      </c>
      <c r="D53" s="6">
        <v>44</v>
      </c>
      <c r="E53" s="6">
        <v>841</v>
      </c>
      <c r="F53" s="6">
        <v>4</v>
      </c>
      <c r="G53" s="6">
        <v>0</v>
      </c>
      <c r="H53" s="6">
        <v>3</v>
      </c>
      <c r="I53" s="6">
        <v>0</v>
      </c>
      <c r="J53" s="6">
        <v>0</v>
      </c>
      <c r="K53" s="6">
        <v>7</v>
      </c>
      <c r="L53" s="6">
        <v>12</v>
      </c>
      <c r="M53" s="6">
        <v>24</v>
      </c>
      <c r="N53" s="6">
        <v>19</v>
      </c>
      <c r="O53" s="49">
        <f>IF(D53&gt;0, SUM((D53/E53)*90), 0)</f>
        <v>4.7086801426872773</v>
      </c>
      <c r="P53" s="38">
        <f>IF(N53&gt;0, SUM(D53/N53),0)</f>
        <v>2.3157894736842106</v>
      </c>
      <c r="Q53" s="38">
        <f>IF(F53&gt;0, SUM((F53/E53)*90), 0)</f>
        <v>0.42806183115338881</v>
      </c>
      <c r="R53" s="38">
        <f>IF(N53&gt;0, SUM(F53/N53),0)</f>
        <v>0.21052631578947367</v>
      </c>
      <c r="S53" s="38">
        <f>IF(J53&gt;0, SUM((J53/E53)*90), 0)</f>
        <v>0</v>
      </c>
      <c r="T53" s="38">
        <f>IF(N53&gt;0, SUM(J53/N53),0)</f>
        <v>0</v>
      </c>
      <c r="U53" s="38">
        <f>IF(K53&gt;0, SUM((K53/E53)*90), 0)</f>
        <v>0.74910820451843041</v>
      </c>
      <c r="V53" s="39">
        <f>IF(N53&gt;0, SUM(K53/N53),0)</f>
        <v>0.36842105263157893</v>
      </c>
    </row>
    <row r="54" spans="1:22" x14ac:dyDescent="0.2">
      <c r="A54" s="18" t="s">
        <v>187</v>
      </c>
      <c r="B54" s="6" t="s">
        <v>188</v>
      </c>
      <c r="C54" s="6" t="s">
        <v>156</v>
      </c>
      <c r="D54" s="6">
        <v>40</v>
      </c>
      <c r="E54" s="6">
        <v>751</v>
      </c>
      <c r="F54" s="6">
        <v>3</v>
      </c>
      <c r="G54" s="6">
        <v>1</v>
      </c>
      <c r="H54" s="6">
        <v>1</v>
      </c>
      <c r="I54" s="6">
        <v>0</v>
      </c>
      <c r="J54" s="6">
        <v>0</v>
      </c>
      <c r="K54" s="6">
        <v>7</v>
      </c>
      <c r="L54" s="6">
        <v>7</v>
      </c>
      <c r="M54" s="6">
        <v>29</v>
      </c>
      <c r="N54" s="6">
        <v>15</v>
      </c>
      <c r="O54" s="45">
        <f>IF(D54&gt;0, SUM((D54/E54)*90), 0)</f>
        <v>4.7936085219707056</v>
      </c>
      <c r="P54" s="38">
        <f>IF(N54&gt;0, SUM(D54/N54),0)</f>
        <v>2.6666666666666665</v>
      </c>
      <c r="Q54" s="38">
        <f>IF(F54&gt;0, SUM((F54/E54)*90), 0)</f>
        <v>0.35952063914780291</v>
      </c>
      <c r="R54" s="38">
        <f>IF(N54&gt;0, SUM(F54/N54),0)</f>
        <v>0.2</v>
      </c>
      <c r="S54" s="38">
        <f>IF(J54&gt;0, SUM((J54/E54)*90), 0)</f>
        <v>0</v>
      </c>
      <c r="T54" s="38">
        <f>IF(N54&gt;0, SUM(J54/N54),0)</f>
        <v>0</v>
      </c>
      <c r="U54" s="38">
        <f>IF(K54&gt;0, SUM((K54/E54)*90), 0)</f>
        <v>0.83888149134487355</v>
      </c>
      <c r="V54" s="39">
        <f>IF(N54&gt;0, SUM(K54/N54),0)</f>
        <v>0.46666666666666667</v>
      </c>
    </row>
    <row r="55" spans="1:22" x14ac:dyDescent="0.2">
      <c r="A55" s="18" t="s">
        <v>66</v>
      </c>
      <c r="B55" s="6" t="s">
        <v>2151</v>
      </c>
      <c r="C55" s="6" t="s">
        <v>24</v>
      </c>
      <c r="D55" s="6">
        <v>39</v>
      </c>
      <c r="E55" s="6">
        <v>1003</v>
      </c>
      <c r="F55" s="6">
        <v>3</v>
      </c>
      <c r="G55" s="6">
        <v>0</v>
      </c>
      <c r="H55" s="6">
        <v>0</v>
      </c>
      <c r="I55" s="6">
        <v>0</v>
      </c>
      <c r="J55" s="6">
        <v>0</v>
      </c>
      <c r="K55" s="6">
        <v>8</v>
      </c>
      <c r="L55" s="6">
        <v>4</v>
      </c>
      <c r="M55" s="6">
        <v>20</v>
      </c>
      <c r="N55" s="6">
        <v>12</v>
      </c>
      <c r="O55" s="49">
        <f>IF(D55&gt;0, SUM((D55/E55)*90), 0)</f>
        <v>3.49950149551346</v>
      </c>
      <c r="P55" s="38">
        <f>IF(N55&gt;0, SUM(D55/N55),0)</f>
        <v>3.25</v>
      </c>
      <c r="Q55" s="38">
        <f>IF(F55&gt;0, SUM((F55/E55)*90), 0)</f>
        <v>0.2691924227318046</v>
      </c>
      <c r="R55" s="38">
        <f>IF(N55&gt;0, SUM(F55/N55),0)</f>
        <v>0.25</v>
      </c>
      <c r="S55" s="38">
        <f>IF(J55&gt;0, SUM((J55/E55)*90), 0)</f>
        <v>0</v>
      </c>
      <c r="T55" s="38">
        <f>IF(N55&gt;0, SUM(J55/N55),0)</f>
        <v>0</v>
      </c>
      <c r="U55" s="38">
        <f>IF(K55&gt;0, SUM((K55/E55)*90), 0)</f>
        <v>0.7178464606181455</v>
      </c>
      <c r="V55" s="39">
        <f>IF(N55&gt;0, SUM(K55/N55),0)</f>
        <v>0.66666666666666663</v>
      </c>
    </row>
    <row r="56" spans="1:22" x14ac:dyDescent="0.2">
      <c r="A56" s="18" t="s">
        <v>115</v>
      </c>
      <c r="B56" s="6" t="s">
        <v>116</v>
      </c>
      <c r="C56" s="6" t="s">
        <v>59</v>
      </c>
      <c r="D56" s="6">
        <v>38</v>
      </c>
      <c r="E56" s="6">
        <v>864</v>
      </c>
      <c r="F56" s="6">
        <v>2</v>
      </c>
      <c r="G56" s="6">
        <v>0</v>
      </c>
      <c r="H56" s="6">
        <v>2</v>
      </c>
      <c r="I56" s="6">
        <v>0</v>
      </c>
      <c r="J56" s="6">
        <v>4</v>
      </c>
      <c r="K56" s="6">
        <v>17</v>
      </c>
      <c r="L56" s="6">
        <v>9</v>
      </c>
      <c r="M56" s="6">
        <v>44</v>
      </c>
      <c r="N56" s="6">
        <v>15</v>
      </c>
      <c r="O56" s="45">
        <f>IF(D56&gt;0, SUM((D56/E56)*90), 0)</f>
        <v>3.9583333333333335</v>
      </c>
      <c r="P56" s="38">
        <f>IF(N56&gt;0, SUM(D56/N56),0)</f>
        <v>2.5333333333333332</v>
      </c>
      <c r="Q56" s="38">
        <f>IF(F56&gt;0, SUM((F56/E56)*90), 0)</f>
        <v>0.20833333333333331</v>
      </c>
      <c r="R56" s="38">
        <f>IF(N56&gt;0, SUM(F56/N56),0)</f>
        <v>0.13333333333333333</v>
      </c>
      <c r="S56" s="38">
        <f>IF(J56&gt;0, SUM((J56/E56)*90), 0)</f>
        <v>0.41666666666666663</v>
      </c>
      <c r="T56" s="38">
        <f>IF(N56&gt;0, SUM(J56/N56),0)</f>
        <v>0.26666666666666666</v>
      </c>
      <c r="U56" s="38">
        <f>IF(K56&gt;0, SUM((K56/E56)*90), 0)</f>
        <v>1.7708333333333335</v>
      </c>
      <c r="V56" s="39">
        <f>IF(N56&gt;0, SUM(K56/N56),0)</f>
        <v>1.1333333333333333</v>
      </c>
    </row>
    <row r="57" spans="1:22" x14ac:dyDescent="0.2">
      <c r="A57" s="18" t="s">
        <v>522</v>
      </c>
      <c r="B57" s="6" t="s">
        <v>188</v>
      </c>
      <c r="C57" s="6" t="s">
        <v>13</v>
      </c>
      <c r="D57" s="6">
        <v>38</v>
      </c>
      <c r="E57" s="6">
        <v>764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80</v>
      </c>
      <c r="M57" s="6">
        <v>68</v>
      </c>
      <c r="N57" s="6">
        <v>15</v>
      </c>
      <c r="O57" s="49">
        <f>IF(D57&gt;0, SUM((D57/E57)*90), 0)</f>
        <v>4.4764397905759159</v>
      </c>
      <c r="P57" s="38">
        <f>IF(N57&gt;0, SUM(D57/N57),0)</f>
        <v>2.5333333333333332</v>
      </c>
      <c r="Q57" s="38">
        <f>IF(F57&gt;0, SUM((F57/E57)*90), 0)</f>
        <v>0</v>
      </c>
      <c r="R57" s="38">
        <f>IF(N57&gt;0, SUM(F57/N57),0)</f>
        <v>0</v>
      </c>
      <c r="S57" s="38">
        <f>IF(J57&gt;0, SUM((J57/E57)*90), 0)</f>
        <v>0</v>
      </c>
      <c r="T57" s="38">
        <f>IF(N57&gt;0, SUM(J57/N57),0)</f>
        <v>0</v>
      </c>
      <c r="U57" s="38">
        <f>IF(K57&gt;0, SUM((K57/E57)*90), 0)</f>
        <v>0.23560209424083772</v>
      </c>
      <c r="V57" s="39">
        <f>IF(N57&gt;0, SUM(K57/N57),0)</f>
        <v>0.13333333333333333</v>
      </c>
    </row>
    <row r="58" spans="1:22" x14ac:dyDescent="0.2">
      <c r="A58" s="18" t="s">
        <v>468</v>
      </c>
      <c r="B58" s="6" t="s">
        <v>652</v>
      </c>
      <c r="C58" s="6" t="s">
        <v>94</v>
      </c>
      <c r="D58" s="6">
        <v>36</v>
      </c>
      <c r="E58" s="6">
        <v>636</v>
      </c>
      <c r="F58" s="6">
        <v>3</v>
      </c>
      <c r="G58" s="6">
        <v>1</v>
      </c>
      <c r="H58" s="6">
        <v>0</v>
      </c>
      <c r="I58" s="6">
        <v>0</v>
      </c>
      <c r="J58" s="6">
        <v>3</v>
      </c>
      <c r="K58" s="6">
        <v>9</v>
      </c>
      <c r="L58" s="6">
        <v>11</v>
      </c>
      <c r="M58" s="6">
        <v>19</v>
      </c>
      <c r="N58" s="6">
        <v>9</v>
      </c>
      <c r="O58" s="45">
        <f>IF(D58&gt;0, SUM((D58/E58)*90), 0)</f>
        <v>5.0943396226415096</v>
      </c>
      <c r="P58" s="38">
        <f>IF(N58&gt;0, SUM(D58/N58),0)</f>
        <v>4</v>
      </c>
      <c r="Q58" s="38">
        <f>IF(F58&gt;0, SUM((F58/E58)*90), 0)</f>
        <v>0.42452830188679241</v>
      </c>
      <c r="R58" s="38">
        <f>IF(N58&gt;0, SUM(F58/N58),0)</f>
        <v>0.33333333333333331</v>
      </c>
      <c r="S58" s="38">
        <f>IF(J58&gt;0, SUM((J58/E58)*90), 0)</f>
        <v>0.42452830188679241</v>
      </c>
      <c r="T58" s="38">
        <f>IF(N58&gt;0, SUM(J58/N58),0)</f>
        <v>0.33333333333333331</v>
      </c>
      <c r="U58" s="38">
        <f>IF(K58&gt;0, SUM((K58/E58)*90), 0)</f>
        <v>1.2735849056603774</v>
      </c>
      <c r="V58" s="39">
        <f>IF(N58&gt;0, SUM(K58/N58),0)</f>
        <v>1</v>
      </c>
    </row>
    <row r="59" spans="1:22" x14ac:dyDescent="0.2">
      <c r="A59" s="18" t="s">
        <v>720</v>
      </c>
      <c r="B59" s="6" t="s">
        <v>721</v>
      </c>
      <c r="C59" s="6" t="s">
        <v>231</v>
      </c>
      <c r="D59" s="6">
        <v>36</v>
      </c>
      <c r="E59" s="6">
        <v>822</v>
      </c>
      <c r="F59" s="6">
        <v>2</v>
      </c>
      <c r="G59" s="6">
        <v>0</v>
      </c>
      <c r="H59" s="6">
        <v>1</v>
      </c>
      <c r="I59" s="6">
        <v>0</v>
      </c>
      <c r="J59" s="6">
        <v>1</v>
      </c>
      <c r="K59" s="6">
        <v>4</v>
      </c>
      <c r="L59" s="6">
        <v>17</v>
      </c>
      <c r="M59" s="6">
        <v>44</v>
      </c>
      <c r="N59" s="6">
        <v>20</v>
      </c>
      <c r="O59" s="49">
        <f>IF(D59&gt;0, SUM((D59/E59)*90), 0)</f>
        <v>3.9416058394160585</v>
      </c>
      <c r="P59" s="38">
        <f>IF(N59&gt;0, SUM(D59/N59),0)</f>
        <v>1.8</v>
      </c>
      <c r="Q59" s="38">
        <f>IF(F59&gt;0, SUM((F59/E59)*90), 0)</f>
        <v>0.21897810218978103</v>
      </c>
      <c r="R59" s="38">
        <f>IF(N59&gt;0, SUM(F59/N59),0)</f>
        <v>0.1</v>
      </c>
      <c r="S59" s="38">
        <f>IF(J59&gt;0, SUM((J59/E59)*90), 0)</f>
        <v>0.10948905109489052</v>
      </c>
      <c r="T59" s="38">
        <f>IF(N59&gt;0, SUM(J59/N59),0)</f>
        <v>0.05</v>
      </c>
      <c r="U59" s="38">
        <f>IF(K59&gt;0, SUM((K59/E59)*90), 0)</f>
        <v>0.43795620437956206</v>
      </c>
      <c r="V59" s="39">
        <f>IF(N59&gt;0, SUM(K59/N59),0)</f>
        <v>0.2</v>
      </c>
    </row>
    <row r="60" spans="1:22" x14ac:dyDescent="0.2">
      <c r="A60" s="18" t="s">
        <v>846</v>
      </c>
      <c r="B60" s="6" t="s">
        <v>273</v>
      </c>
      <c r="C60" s="6" t="s">
        <v>156</v>
      </c>
      <c r="D60" s="6">
        <v>34</v>
      </c>
      <c r="E60" s="6">
        <v>633</v>
      </c>
      <c r="F60" s="6">
        <v>2</v>
      </c>
      <c r="G60" s="6">
        <v>0</v>
      </c>
      <c r="H60" s="6">
        <v>0</v>
      </c>
      <c r="I60" s="6">
        <v>0</v>
      </c>
      <c r="J60" s="6">
        <v>0</v>
      </c>
      <c r="K60" s="6">
        <v>7</v>
      </c>
      <c r="L60" s="6">
        <v>5</v>
      </c>
      <c r="M60" s="6">
        <v>16</v>
      </c>
      <c r="N60" s="6">
        <v>16</v>
      </c>
      <c r="O60" s="45">
        <f>IF(D60&gt;0, SUM((D60/E60)*90), 0)</f>
        <v>4.8341232227488149</v>
      </c>
      <c r="P60" s="38">
        <f>IF(N60&gt;0, SUM(D60/N60),0)</f>
        <v>2.125</v>
      </c>
      <c r="Q60" s="38">
        <f>IF(F60&gt;0, SUM((F60/E60)*90), 0)</f>
        <v>0.28436018957345971</v>
      </c>
      <c r="R60" s="38">
        <f>IF(N60&gt;0, SUM(F60/N60),0)</f>
        <v>0.125</v>
      </c>
      <c r="S60" s="38">
        <f>IF(J60&gt;0, SUM((J60/E60)*90), 0)</f>
        <v>0</v>
      </c>
      <c r="T60" s="38">
        <f>IF(N60&gt;0, SUM(J60/N60),0)</f>
        <v>0</v>
      </c>
      <c r="U60" s="38">
        <f>IF(K60&gt;0, SUM((K60/E60)*90), 0)</f>
        <v>0.99526066350710907</v>
      </c>
      <c r="V60" s="39">
        <f>IF(N60&gt;0, SUM(K60/N60),0)</f>
        <v>0.4375</v>
      </c>
    </row>
    <row r="61" spans="1:22" x14ac:dyDescent="0.2">
      <c r="A61" s="18" t="s">
        <v>633</v>
      </c>
      <c r="B61" s="6" t="s">
        <v>32</v>
      </c>
      <c r="C61" s="6" t="s">
        <v>594</v>
      </c>
      <c r="D61" s="6">
        <v>29</v>
      </c>
      <c r="E61" s="6">
        <v>904</v>
      </c>
      <c r="F61" s="6">
        <v>1</v>
      </c>
      <c r="G61" s="6">
        <v>1</v>
      </c>
      <c r="H61" s="6">
        <v>5</v>
      </c>
      <c r="I61" s="6">
        <v>0</v>
      </c>
      <c r="J61" s="6">
        <v>2</v>
      </c>
      <c r="K61" s="6">
        <v>12</v>
      </c>
      <c r="L61" s="6">
        <v>14</v>
      </c>
      <c r="M61" s="6">
        <v>21</v>
      </c>
      <c r="N61" s="6">
        <v>11</v>
      </c>
      <c r="O61" s="49">
        <f>IF(D61&gt;0, SUM((D61/E61)*90), 0)</f>
        <v>2.8871681415929205</v>
      </c>
      <c r="P61" s="38">
        <f>IF(N61&gt;0, SUM(D61/N61),0)</f>
        <v>2.6363636363636362</v>
      </c>
      <c r="Q61" s="38">
        <f>IF(F61&gt;0, SUM((F61/E61)*90), 0)</f>
        <v>9.9557522123893807E-2</v>
      </c>
      <c r="R61" s="38">
        <f>IF(N61&gt;0, SUM(F61/N61),0)</f>
        <v>9.0909090909090912E-2</v>
      </c>
      <c r="S61" s="38">
        <f>IF(J61&gt;0, SUM((J61/E61)*90), 0)</f>
        <v>0.19911504424778761</v>
      </c>
      <c r="T61" s="38">
        <f>IF(N61&gt;0, SUM(J61/N61),0)</f>
        <v>0.18181818181818182</v>
      </c>
      <c r="U61" s="38">
        <f>IF(K61&gt;0, SUM((K61/E61)*90), 0)</f>
        <v>1.1946902654867257</v>
      </c>
      <c r="V61" s="39">
        <f>IF(N61&gt;0, SUM(K61/N61),0)</f>
        <v>1.0909090909090908</v>
      </c>
    </row>
    <row r="62" spans="1:22" x14ac:dyDescent="0.2">
      <c r="A62" s="18" t="s">
        <v>7</v>
      </c>
      <c r="B62" s="6" t="s">
        <v>8</v>
      </c>
      <c r="C62" s="6" t="s">
        <v>6</v>
      </c>
      <c r="D62" s="6">
        <v>29</v>
      </c>
      <c r="E62" s="6">
        <v>481</v>
      </c>
      <c r="F62" s="6">
        <v>2</v>
      </c>
      <c r="G62" s="6">
        <v>0</v>
      </c>
      <c r="H62" s="6">
        <v>0</v>
      </c>
      <c r="I62" s="6">
        <v>0</v>
      </c>
      <c r="J62" s="6">
        <v>0</v>
      </c>
      <c r="K62" s="6">
        <v>4</v>
      </c>
      <c r="L62" s="6">
        <v>11</v>
      </c>
      <c r="M62" s="6">
        <v>17</v>
      </c>
      <c r="N62" s="6">
        <v>15</v>
      </c>
      <c r="O62" s="49">
        <f>IF(D62&gt;0, SUM((D62/E62)*90), 0)</f>
        <v>5.4261954261954264</v>
      </c>
      <c r="P62" s="38">
        <f>IF(N62&gt;0, SUM(D62/N62),0)</f>
        <v>1.9333333333333333</v>
      </c>
      <c r="Q62" s="38">
        <f>IF(F62&gt;0, SUM((F62/E62)*90), 0)</f>
        <v>0.37422037422037424</v>
      </c>
      <c r="R62" s="38">
        <f>IF(N62&gt;0, SUM(F62/N62),0)</f>
        <v>0.13333333333333333</v>
      </c>
      <c r="S62" s="38">
        <f>IF(J62&gt;0, SUM((J62/E62)*90), 0)</f>
        <v>0</v>
      </c>
      <c r="T62" s="38">
        <f>IF(N62&gt;0, SUM(J62/N62),0)</f>
        <v>0</v>
      </c>
      <c r="U62" s="38">
        <f>IF(K62&gt;0, SUM((K62/E62)*90), 0)</f>
        <v>0.74844074844074848</v>
      </c>
      <c r="V62" s="39">
        <f>IF(N62&gt;0, SUM(K62/N62),0)</f>
        <v>0.26666666666666666</v>
      </c>
    </row>
    <row r="63" spans="1:22" x14ac:dyDescent="0.2">
      <c r="A63" s="18" t="s">
        <v>577</v>
      </c>
      <c r="B63" s="6" t="s">
        <v>386</v>
      </c>
      <c r="C63" s="6" t="s">
        <v>568</v>
      </c>
      <c r="D63" s="6">
        <v>29</v>
      </c>
      <c r="E63" s="6">
        <v>766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6</v>
      </c>
      <c r="L63" s="6">
        <v>6</v>
      </c>
      <c r="M63" s="6">
        <v>18</v>
      </c>
      <c r="N63" s="6">
        <v>16</v>
      </c>
      <c r="O63" s="45">
        <f>IF(D63&gt;0, SUM((D63/E63)*90), 0)</f>
        <v>3.4073107049608358</v>
      </c>
      <c r="P63" s="38">
        <f>IF(N63&gt;0, SUM(D63/N63),0)</f>
        <v>1.8125</v>
      </c>
      <c r="Q63" s="38">
        <f>IF(F63&gt;0, SUM((F63/E63)*90), 0)</f>
        <v>0.1174934725848564</v>
      </c>
      <c r="R63" s="38">
        <f>IF(N63&gt;0, SUM(F63/N63),0)</f>
        <v>6.25E-2</v>
      </c>
      <c r="S63" s="38">
        <f>IF(J63&gt;0, SUM((J63/E63)*90), 0)</f>
        <v>0</v>
      </c>
      <c r="T63" s="38">
        <f>IF(N63&gt;0, SUM(J63/N63),0)</f>
        <v>0</v>
      </c>
      <c r="U63" s="38">
        <f>IF(K63&gt;0, SUM((K63/E63)*90), 0)</f>
        <v>0.70496083550913835</v>
      </c>
      <c r="V63" s="39">
        <f>IF(N63&gt;0, SUM(K63/N63),0)</f>
        <v>0.375</v>
      </c>
    </row>
    <row r="64" spans="1:22" x14ac:dyDescent="0.2">
      <c r="A64" s="18" t="s">
        <v>601</v>
      </c>
      <c r="B64" s="6" t="s">
        <v>602</v>
      </c>
      <c r="C64" s="6" t="s">
        <v>568</v>
      </c>
      <c r="D64" s="6">
        <v>28</v>
      </c>
      <c r="E64" s="6">
        <v>636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4</v>
      </c>
      <c r="L64" s="6">
        <v>5</v>
      </c>
      <c r="M64" s="6">
        <v>15</v>
      </c>
      <c r="N64" s="6">
        <v>15</v>
      </c>
      <c r="O64" s="45">
        <f>IF(D64&gt;0, SUM((D64/E64)*90), 0)</f>
        <v>3.9622641509433958</v>
      </c>
      <c r="P64" s="38">
        <f>IF(N64&gt;0, SUM(D64/N64),0)</f>
        <v>1.8666666666666667</v>
      </c>
      <c r="Q64" s="38">
        <f>IF(F64&gt;0, SUM((F64/E64)*90), 0)</f>
        <v>0</v>
      </c>
      <c r="R64" s="38">
        <f>IF(N64&gt;0, SUM(F64/N64),0)</f>
        <v>0</v>
      </c>
      <c r="S64" s="38">
        <f>IF(J64&gt;0, SUM((J64/E64)*90), 0)</f>
        <v>0</v>
      </c>
      <c r="T64" s="38">
        <f>IF(N64&gt;0, SUM(J64/N64),0)</f>
        <v>0</v>
      </c>
      <c r="U64" s="38">
        <f>IF(K64&gt;0, SUM((K64/E64)*90), 0)</f>
        <v>0.56603773584905659</v>
      </c>
      <c r="V64" s="39">
        <f>IF(N64&gt;0, SUM(K64/N64),0)</f>
        <v>0.26666666666666666</v>
      </c>
    </row>
    <row r="65" spans="1:22" x14ac:dyDescent="0.2">
      <c r="A65" s="18" t="s">
        <v>165</v>
      </c>
      <c r="B65" s="6" t="s">
        <v>166</v>
      </c>
      <c r="C65" s="6" t="s">
        <v>24</v>
      </c>
      <c r="D65" s="6">
        <v>26</v>
      </c>
      <c r="E65" s="6">
        <v>446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3</v>
      </c>
      <c r="L65" s="6">
        <v>4</v>
      </c>
      <c r="M65" s="6">
        <v>7</v>
      </c>
      <c r="N65" s="6">
        <v>16</v>
      </c>
      <c r="O65" s="45">
        <f>IF(D65&gt;0, SUM((D65/E65)*90), 0)</f>
        <v>5.2466367713004489</v>
      </c>
      <c r="P65" s="38">
        <f>IF(N65&gt;0, SUM(D65/N65),0)</f>
        <v>1.625</v>
      </c>
      <c r="Q65" s="38">
        <f>IF(F65&gt;0, SUM((F65/E65)*90), 0)</f>
        <v>0.20179372197309417</v>
      </c>
      <c r="R65" s="38">
        <f>IF(N65&gt;0, SUM(F65/N65),0)</f>
        <v>6.25E-2</v>
      </c>
      <c r="S65" s="38">
        <f>IF(J65&gt;0, SUM((J65/E65)*90), 0)</f>
        <v>0</v>
      </c>
      <c r="T65" s="38">
        <f>IF(N65&gt;0, SUM(J65/N65),0)</f>
        <v>0</v>
      </c>
      <c r="U65" s="38">
        <f>IF(K65&gt;0, SUM((K65/E65)*90), 0)</f>
        <v>0.60538116591928259</v>
      </c>
      <c r="V65" s="39">
        <f>IF(N65&gt;0, SUM(K65/N65),0)</f>
        <v>0.1875</v>
      </c>
    </row>
    <row r="66" spans="1:22" x14ac:dyDescent="0.2">
      <c r="A66" s="18" t="s">
        <v>435</v>
      </c>
      <c r="B66" s="6" t="s">
        <v>436</v>
      </c>
      <c r="C66" s="6" t="s">
        <v>437</v>
      </c>
      <c r="D66" s="6">
        <v>24</v>
      </c>
      <c r="E66" s="6">
        <v>489</v>
      </c>
      <c r="F66" s="6">
        <v>1</v>
      </c>
      <c r="G66" s="6">
        <v>0</v>
      </c>
      <c r="H66" s="6">
        <v>1</v>
      </c>
      <c r="I66" s="6">
        <v>0</v>
      </c>
      <c r="J66" s="6">
        <v>5</v>
      </c>
      <c r="K66" s="6">
        <v>8</v>
      </c>
      <c r="L66" s="6">
        <v>4</v>
      </c>
      <c r="M66" s="6">
        <v>31</v>
      </c>
      <c r="N66" s="6">
        <v>15</v>
      </c>
      <c r="O66" s="49">
        <f>IF(D66&gt;0, SUM((D66/E66)*90), 0)</f>
        <v>4.4171779141104297</v>
      </c>
      <c r="P66" s="38">
        <f>IF(N66&gt;0, SUM(D66/N66),0)</f>
        <v>1.6</v>
      </c>
      <c r="Q66" s="38">
        <f>IF(F66&gt;0, SUM((F66/E66)*90), 0)</f>
        <v>0.18404907975460125</v>
      </c>
      <c r="R66" s="38">
        <f>IF(N66&gt;0, SUM(F66/N66),0)</f>
        <v>6.6666666666666666E-2</v>
      </c>
      <c r="S66" s="38">
        <f>IF(J66&gt;0, SUM((J66/E66)*90), 0)</f>
        <v>0.92024539877300615</v>
      </c>
      <c r="T66" s="38">
        <f>IF(N66&gt;0, SUM(J66/N66),0)</f>
        <v>0.33333333333333331</v>
      </c>
      <c r="U66" s="38">
        <f>IF(K66&gt;0, SUM((K66/E66)*90), 0)</f>
        <v>1.47239263803681</v>
      </c>
      <c r="V66" s="39">
        <f>IF(N66&gt;0, SUM(K66/N66),0)</f>
        <v>0.53333333333333333</v>
      </c>
    </row>
    <row r="67" spans="1:22" ht="15.75" customHeight="1" x14ac:dyDescent="0.2"/>
    <row r="68" spans="1:22" ht="15.75" customHeight="1" x14ac:dyDescent="0.2"/>
    <row r="69" spans="1:22" ht="15.75" customHeight="1" x14ac:dyDescent="0.2"/>
    <row r="70" spans="1:22" ht="15.75" customHeight="1" x14ac:dyDescent="0.2"/>
    <row r="71" spans="1:22" ht="15.75" customHeight="1" x14ac:dyDescent="0.2"/>
    <row r="72" spans="1:22" ht="15.75" customHeight="1" x14ac:dyDescent="0.2"/>
    <row r="73" spans="1:22" ht="15.75" customHeight="1" x14ac:dyDescent="0.2"/>
    <row r="74" spans="1:22" ht="15.75" customHeight="1" x14ac:dyDescent="0.2"/>
    <row r="75" spans="1:22" ht="15.75" customHeight="1" x14ac:dyDescent="0.2"/>
  </sheetData>
  <conditionalFormatting sqref="O1:P1">
    <cfRule type="expression" dxfId="0" priority="1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4"/>
  <sheetViews>
    <sheetView workbookViewId="0">
      <pane ySplit="1" topLeftCell="A2" activePane="bottomLeft" state="frozen"/>
      <selection pane="bottomLeft"/>
    </sheetView>
  </sheetViews>
  <sheetFormatPr defaultColWidth="14.42578125" defaultRowHeight="15.75" customHeight="1" x14ac:dyDescent="0.2"/>
  <cols>
    <col min="1" max="1" width="15.140625" bestFit="1" customWidth="1"/>
    <col min="2" max="2" width="15.7109375" bestFit="1" customWidth="1"/>
    <col min="3" max="3" width="21.140625" bestFit="1" customWidth="1"/>
    <col min="4" max="4" width="10.42578125" bestFit="1" customWidth="1"/>
    <col min="5" max="5" width="12.42578125" bestFit="1" customWidth="1"/>
    <col min="6" max="6" width="16" bestFit="1" customWidth="1"/>
    <col min="7" max="7" width="13.85546875" bestFit="1" customWidth="1"/>
    <col min="8" max="8" width="9.28515625" bestFit="1" customWidth="1"/>
    <col min="9" max="9" width="13.85546875" bestFit="1" customWidth="1"/>
    <col min="10" max="10" width="16.42578125" bestFit="1" customWidth="1"/>
    <col min="11" max="11" width="13.5703125" bestFit="1" customWidth="1"/>
    <col min="12" max="12" width="11" bestFit="1" customWidth="1"/>
    <col min="13" max="13" width="12.42578125" bestFit="1" customWidth="1"/>
    <col min="14" max="14" width="14.85546875" bestFit="1" customWidth="1"/>
    <col min="15" max="15" width="11.5703125" bestFit="1" customWidth="1"/>
    <col min="16" max="16" width="12.85546875" bestFit="1" customWidth="1"/>
    <col min="17" max="17" width="11.5703125" bestFit="1" customWidth="1"/>
    <col min="18" max="18" width="8" bestFit="1" customWidth="1"/>
    <col min="19" max="19" width="17.28515625" bestFit="1" customWidth="1"/>
    <col min="20" max="20" width="9.85546875" bestFit="1" customWidth="1"/>
    <col min="21" max="21" width="12.85546875" bestFit="1" customWidth="1"/>
    <col min="22" max="22" width="7.140625" bestFit="1" customWidth="1"/>
    <col min="23" max="23" width="6.28515625" bestFit="1" customWidth="1"/>
    <col min="24" max="24" width="11.5703125" bestFit="1" customWidth="1"/>
    <col min="25" max="25" width="6" bestFit="1" customWidth="1"/>
  </cols>
  <sheetData>
    <row r="1" spans="1:25" ht="15.75" customHeight="1" x14ac:dyDescent="0.2">
      <c r="A1" s="56" t="s">
        <v>3524</v>
      </c>
      <c r="B1" s="56" t="s">
        <v>3525</v>
      </c>
      <c r="C1" s="56" t="s">
        <v>965</v>
      </c>
      <c r="D1" s="56" t="s">
        <v>966</v>
      </c>
      <c r="E1" s="56" t="s">
        <v>3526</v>
      </c>
      <c r="F1" s="56" t="s">
        <v>3527</v>
      </c>
      <c r="G1" s="56" t="s">
        <v>3528</v>
      </c>
      <c r="H1" s="56" t="s">
        <v>967</v>
      </c>
      <c r="I1" s="56" t="s">
        <v>3529</v>
      </c>
      <c r="J1" s="56" t="s">
        <v>3530</v>
      </c>
      <c r="K1" s="56" t="s">
        <v>3531</v>
      </c>
      <c r="L1" s="56" t="s">
        <v>3532</v>
      </c>
      <c r="M1" s="57" t="s">
        <v>3536</v>
      </c>
      <c r="N1" s="56" t="s">
        <v>3537</v>
      </c>
      <c r="O1" s="56" t="s">
        <v>3538</v>
      </c>
      <c r="P1" s="56" t="s">
        <v>3539</v>
      </c>
      <c r="Q1" s="56" t="s">
        <v>3533</v>
      </c>
      <c r="R1" s="56" t="s">
        <v>968</v>
      </c>
      <c r="S1" s="56" t="s">
        <v>3534</v>
      </c>
      <c r="T1" s="56" t="s">
        <v>969</v>
      </c>
      <c r="U1" s="56" t="s">
        <v>3535</v>
      </c>
      <c r="V1" s="57" t="s">
        <v>1</v>
      </c>
      <c r="W1" s="57" t="s">
        <v>2</v>
      </c>
      <c r="X1" s="56" t="s">
        <v>970</v>
      </c>
      <c r="Y1" s="58" t="s">
        <v>3545</v>
      </c>
    </row>
    <row r="2" spans="1:25" ht="15.75" customHeight="1" x14ac:dyDescent="0.2">
      <c r="A2" s="5" t="s">
        <v>3348</v>
      </c>
      <c r="B2" s="5" t="s">
        <v>3349</v>
      </c>
      <c r="C2" s="5" t="s">
        <v>3350</v>
      </c>
      <c r="D2" s="5" t="s">
        <v>3351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6">
        <v>0</v>
      </c>
    </row>
    <row r="3" spans="1:25" ht="15.75" customHeight="1" x14ac:dyDescent="0.2">
      <c r="A3" s="5" t="s">
        <v>2222</v>
      </c>
      <c r="B3" s="5" t="s">
        <v>2223</v>
      </c>
      <c r="C3" s="5" t="s">
        <v>2224</v>
      </c>
      <c r="D3" s="5" t="s">
        <v>2225</v>
      </c>
      <c r="E3" s="5">
        <v>35</v>
      </c>
      <c r="F3" s="5">
        <v>844</v>
      </c>
      <c r="G3" s="5">
        <v>0</v>
      </c>
      <c r="H3" s="5">
        <v>1</v>
      </c>
      <c r="I3" s="5">
        <v>1</v>
      </c>
      <c r="J3" s="5">
        <v>12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3</v>
      </c>
      <c r="U3" s="5">
        <v>8</v>
      </c>
      <c r="V3" s="5">
        <v>1</v>
      </c>
      <c r="W3" s="5">
        <v>53</v>
      </c>
      <c r="X3" s="5">
        <v>44</v>
      </c>
      <c r="Y3" s="6">
        <v>15</v>
      </c>
    </row>
    <row r="4" spans="1:25" ht="15.75" customHeight="1" x14ac:dyDescent="0.2">
      <c r="A4" s="5" t="s">
        <v>2741</v>
      </c>
      <c r="B4" s="5" t="s">
        <v>2742</v>
      </c>
      <c r="C4" s="5" t="s">
        <v>2743</v>
      </c>
      <c r="D4" s="5" t="s">
        <v>2744</v>
      </c>
      <c r="E4" s="5">
        <v>5</v>
      </c>
      <c r="F4" s="5">
        <v>196</v>
      </c>
      <c r="G4" s="5">
        <v>0</v>
      </c>
      <c r="H4" s="5">
        <v>0</v>
      </c>
      <c r="I4" s="5">
        <v>0</v>
      </c>
      <c r="J4" s="5">
        <v>1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1</v>
      </c>
      <c r="U4" s="5">
        <v>0</v>
      </c>
      <c r="V4" s="5">
        <v>0</v>
      </c>
      <c r="W4" s="5">
        <v>12</v>
      </c>
      <c r="X4" s="5">
        <v>4</v>
      </c>
      <c r="Y4" s="6">
        <v>4</v>
      </c>
    </row>
    <row r="5" spans="1:25" ht="15.75" customHeight="1" x14ac:dyDescent="0.2">
      <c r="A5" s="5" t="s">
        <v>1440</v>
      </c>
      <c r="B5" s="5" t="s">
        <v>1441</v>
      </c>
      <c r="C5" s="5" t="s">
        <v>1442</v>
      </c>
      <c r="D5" s="5" t="s">
        <v>1443</v>
      </c>
      <c r="E5" s="5">
        <v>102</v>
      </c>
      <c r="F5" s="5">
        <v>1506</v>
      </c>
      <c r="G5" s="5">
        <v>9</v>
      </c>
      <c r="H5" s="5">
        <v>4</v>
      </c>
      <c r="I5" s="5">
        <v>7</v>
      </c>
      <c r="J5" s="5">
        <v>20</v>
      </c>
      <c r="K5" s="5">
        <v>1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20</v>
      </c>
      <c r="V5" s="5">
        <v>2</v>
      </c>
      <c r="W5" s="5">
        <v>18</v>
      </c>
      <c r="X5" s="5">
        <v>39</v>
      </c>
      <c r="Y5" s="6">
        <v>24</v>
      </c>
    </row>
    <row r="6" spans="1:25" ht="15.75" customHeight="1" x14ac:dyDescent="0.2">
      <c r="A6" s="5" t="s">
        <v>3452</v>
      </c>
      <c r="B6" s="5" t="s">
        <v>3453</v>
      </c>
      <c r="C6" s="5" t="s">
        <v>3454</v>
      </c>
      <c r="D6" s="5" t="s">
        <v>3455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6">
        <v>0</v>
      </c>
    </row>
    <row r="7" spans="1:25" ht="15.75" customHeight="1" x14ac:dyDescent="0.2">
      <c r="A7" s="5" t="s">
        <v>3316</v>
      </c>
      <c r="B7" s="5" t="s">
        <v>3317</v>
      </c>
      <c r="C7" s="5" t="s">
        <v>3318</v>
      </c>
      <c r="D7" s="5" t="s">
        <v>3319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6">
        <v>0</v>
      </c>
    </row>
    <row r="8" spans="1:25" ht="15.75" customHeight="1" x14ac:dyDescent="0.2">
      <c r="A8" s="5" t="s">
        <v>1480</v>
      </c>
      <c r="B8" s="5" t="s">
        <v>1481</v>
      </c>
      <c r="C8" s="5" t="s">
        <v>1482</v>
      </c>
      <c r="D8" s="5" t="s">
        <v>1483</v>
      </c>
      <c r="E8" s="5">
        <v>99</v>
      </c>
      <c r="F8" s="5">
        <v>1744</v>
      </c>
      <c r="G8" s="5">
        <v>7</v>
      </c>
      <c r="H8" s="5">
        <v>3</v>
      </c>
      <c r="I8" s="5">
        <v>6</v>
      </c>
      <c r="J8" s="5">
        <v>20</v>
      </c>
      <c r="K8" s="5">
        <v>2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29</v>
      </c>
      <c r="V8" s="5">
        <v>3</v>
      </c>
      <c r="W8" s="5">
        <v>17</v>
      </c>
      <c r="X8" s="5">
        <v>77</v>
      </c>
      <c r="Y8" s="6">
        <v>26</v>
      </c>
    </row>
    <row r="9" spans="1:25" ht="15.75" customHeight="1" x14ac:dyDescent="0.2">
      <c r="A9" s="5" t="s">
        <v>2765</v>
      </c>
      <c r="B9" s="5" t="s">
        <v>2766</v>
      </c>
      <c r="C9" s="5" t="s">
        <v>2767</v>
      </c>
      <c r="D9" s="5" t="s">
        <v>2768</v>
      </c>
      <c r="E9" s="5">
        <v>4</v>
      </c>
      <c r="F9" s="5">
        <v>18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2</v>
      </c>
      <c r="Y9" s="6">
        <v>5</v>
      </c>
    </row>
    <row r="10" spans="1:25" ht="15.75" customHeight="1" x14ac:dyDescent="0.2">
      <c r="A10" s="5" t="s">
        <v>3352</v>
      </c>
      <c r="B10" s="5" t="s">
        <v>3353</v>
      </c>
      <c r="C10" s="5" t="s">
        <v>3354</v>
      </c>
      <c r="D10" s="5" t="s">
        <v>3355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6">
        <v>0</v>
      </c>
    </row>
    <row r="11" spans="1:25" ht="15.75" customHeight="1" x14ac:dyDescent="0.2">
      <c r="A11" s="5" t="s">
        <v>1708</v>
      </c>
      <c r="B11" s="5" t="s">
        <v>14</v>
      </c>
      <c r="C11" s="5" t="s">
        <v>1709</v>
      </c>
      <c r="D11" s="5" t="s">
        <v>1710</v>
      </c>
      <c r="E11" s="5">
        <v>75</v>
      </c>
      <c r="F11" s="5">
        <v>1979</v>
      </c>
      <c r="G11" s="5">
        <v>0</v>
      </c>
      <c r="H11" s="5">
        <v>1</v>
      </c>
      <c r="I11" s="5">
        <v>5</v>
      </c>
      <c r="J11" s="5">
        <v>31</v>
      </c>
      <c r="K11" s="5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11</v>
      </c>
      <c r="U11" s="5">
        <v>24</v>
      </c>
      <c r="V11" s="5">
        <v>1</v>
      </c>
      <c r="W11" s="5">
        <v>62</v>
      </c>
      <c r="X11" s="5">
        <v>154</v>
      </c>
      <c r="Y11" s="6">
        <v>28</v>
      </c>
    </row>
    <row r="12" spans="1:25" ht="15.75" customHeight="1" x14ac:dyDescent="0.2">
      <c r="A12" s="5" t="s">
        <v>1274</v>
      </c>
      <c r="B12" s="5" t="s">
        <v>1275</v>
      </c>
      <c r="C12" s="5" t="s">
        <v>1276</v>
      </c>
      <c r="D12" s="5" t="s">
        <v>1277</v>
      </c>
      <c r="E12" s="5">
        <v>122</v>
      </c>
      <c r="F12" s="5">
        <v>2635</v>
      </c>
      <c r="G12" s="5">
        <v>2</v>
      </c>
      <c r="H12" s="5">
        <v>9</v>
      </c>
      <c r="I12" s="5">
        <v>6</v>
      </c>
      <c r="J12" s="5">
        <v>43</v>
      </c>
      <c r="K12" s="5">
        <v>3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14</v>
      </c>
      <c r="U12" s="5">
        <v>27</v>
      </c>
      <c r="V12" s="5">
        <v>2</v>
      </c>
      <c r="W12" s="5">
        <v>57</v>
      </c>
      <c r="X12" s="5">
        <v>170</v>
      </c>
      <c r="Y12" s="6">
        <v>34</v>
      </c>
    </row>
    <row r="13" spans="1:25" ht="15.75" customHeight="1" x14ac:dyDescent="0.2">
      <c r="A13" s="5" t="s">
        <v>2242</v>
      </c>
      <c r="B13" s="5" t="s">
        <v>2243</v>
      </c>
      <c r="C13" s="5" t="s">
        <v>2244</v>
      </c>
      <c r="D13" s="5" t="s">
        <v>2245</v>
      </c>
      <c r="E13" s="5">
        <v>33</v>
      </c>
      <c r="F13" s="5">
        <v>597</v>
      </c>
      <c r="G13" s="5">
        <v>1</v>
      </c>
      <c r="H13" s="5">
        <v>1</v>
      </c>
      <c r="I13" s="5">
        <v>3</v>
      </c>
      <c r="J13" s="5">
        <v>13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5</v>
      </c>
      <c r="V13" s="5">
        <v>0</v>
      </c>
      <c r="W13" s="5">
        <v>6</v>
      </c>
      <c r="X13" s="5">
        <v>33</v>
      </c>
      <c r="Y13" s="6">
        <v>15</v>
      </c>
    </row>
    <row r="14" spans="1:25" ht="15.75" customHeight="1" x14ac:dyDescent="0.2">
      <c r="A14" s="5" t="s">
        <v>2857</v>
      </c>
      <c r="B14" s="5" t="s">
        <v>2858</v>
      </c>
      <c r="C14" s="5" t="s">
        <v>2859</v>
      </c>
      <c r="D14" s="5" t="s">
        <v>2860</v>
      </c>
      <c r="E14" s="5">
        <v>2</v>
      </c>
      <c r="F14" s="5">
        <v>11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6">
        <v>2</v>
      </c>
    </row>
    <row r="15" spans="1:25" ht="15.75" customHeight="1" x14ac:dyDescent="0.2">
      <c r="A15" s="5" t="s">
        <v>1210</v>
      </c>
      <c r="B15" s="5" t="s">
        <v>1211</v>
      </c>
      <c r="C15" s="5" t="s">
        <v>1212</v>
      </c>
      <c r="D15" s="5" t="s">
        <v>1213</v>
      </c>
      <c r="E15" s="5">
        <v>128</v>
      </c>
      <c r="F15" s="5">
        <v>2950</v>
      </c>
      <c r="G15" s="5">
        <v>0</v>
      </c>
      <c r="H15" s="5">
        <v>2</v>
      </c>
      <c r="I15" s="5">
        <v>9</v>
      </c>
      <c r="J15" s="5">
        <v>49</v>
      </c>
      <c r="K15" s="5">
        <v>7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25</v>
      </c>
      <c r="V15" s="5">
        <v>0</v>
      </c>
      <c r="W15" s="5">
        <v>140</v>
      </c>
      <c r="X15" s="5">
        <v>343</v>
      </c>
      <c r="Y15" s="6">
        <v>33</v>
      </c>
    </row>
    <row r="16" spans="1:25" ht="15.75" customHeight="1" x14ac:dyDescent="0.2">
      <c r="A16" s="5" t="s">
        <v>2139</v>
      </c>
      <c r="B16" s="5" t="s">
        <v>2140</v>
      </c>
      <c r="C16" s="5" t="s">
        <v>2141</v>
      </c>
      <c r="D16" s="5" t="s">
        <v>2142</v>
      </c>
      <c r="E16" s="5">
        <v>39</v>
      </c>
      <c r="F16" s="5">
        <v>682</v>
      </c>
      <c r="G16" s="5">
        <v>1</v>
      </c>
      <c r="H16" s="5">
        <v>3</v>
      </c>
      <c r="I16" s="5">
        <v>2</v>
      </c>
      <c r="J16" s="5">
        <v>10</v>
      </c>
      <c r="K16" s="5">
        <v>1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2</v>
      </c>
      <c r="U16" s="5">
        <v>8</v>
      </c>
      <c r="V16" s="5">
        <v>0</v>
      </c>
      <c r="W16" s="5">
        <v>44</v>
      </c>
      <c r="X16" s="5">
        <v>33</v>
      </c>
      <c r="Y16" s="6">
        <v>11</v>
      </c>
    </row>
    <row r="17" spans="1:25" ht="15.75" customHeight="1" x14ac:dyDescent="0.2">
      <c r="A17" s="5" t="s">
        <v>2059</v>
      </c>
      <c r="B17" s="5" t="s">
        <v>2060</v>
      </c>
      <c r="C17" s="5" t="s">
        <v>2061</v>
      </c>
      <c r="D17" s="5" t="s">
        <v>2062</v>
      </c>
      <c r="E17" s="5">
        <v>44</v>
      </c>
      <c r="F17" s="5">
        <v>1263</v>
      </c>
      <c r="G17" s="5">
        <v>0</v>
      </c>
      <c r="H17" s="5">
        <v>1</v>
      </c>
      <c r="I17" s="5">
        <v>0</v>
      </c>
      <c r="J17" s="5">
        <v>34</v>
      </c>
      <c r="K17" s="5">
        <v>4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7</v>
      </c>
      <c r="U17" s="5">
        <v>15</v>
      </c>
      <c r="V17" s="5">
        <v>0</v>
      </c>
      <c r="W17" s="5">
        <v>28</v>
      </c>
      <c r="X17" s="5">
        <v>78</v>
      </c>
      <c r="Y17" s="6">
        <v>21</v>
      </c>
    </row>
    <row r="18" spans="1:25" ht="15.75" customHeight="1" x14ac:dyDescent="0.2">
      <c r="A18" s="5" t="s">
        <v>1214</v>
      </c>
      <c r="B18" s="5" t="s">
        <v>1215</v>
      </c>
      <c r="C18" s="5" t="s">
        <v>1216</v>
      </c>
      <c r="D18" s="5" t="s">
        <v>1217</v>
      </c>
      <c r="E18" s="5">
        <v>127</v>
      </c>
      <c r="F18" s="5">
        <v>2543</v>
      </c>
      <c r="G18" s="5">
        <v>8</v>
      </c>
      <c r="H18" s="5">
        <v>5</v>
      </c>
      <c r="I18" s="5">
        <v>8</v>
      </c>
      <c r="J18" s="5">
        <v>40</v>
      </c>
      <c r="K18" s="5">
        <v>5</v>
      </c>
      <c r="L18" s="5">
        <v>1</v>
      </c>
      <c r="M18" s="5">
        <v>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5</v>
      </c>
      <c r="U18" s="5">
        <v>45</v>
      </c>
      <c r="V18" s="5">
        <v>6</v>
      </c>
      <c r="W18" s="5">
        <v>22</v>
      </c>
      <c r="X18" s="5">
        <v>68</v>
      </c>
      <c r="Y18" s="6">
        <v>32</v>
      </c>
    </row>
    <row r="19" spans="1:25" ht="15.75" customHeight="1" x14ac:dyDescent="0.2">
      <c r="A19" s="5" t="s">
        <v>2298</v>
      </c>
      <c r="B19" s="5" t="s">
        <v>2299</v>
      </c>
      <c r="C19" s="5" t="s">
        <v>2300</v>
      </c>
      <c r="D19" s="5" t="s">
        <v>2301</v>
      </c>
      <c r="E19" s="5">
        <v>29</v>
      </c>
      <c r="F19" s="5">
        <v>481</v>
      </c>
      <c r="G19" s="5">
        <v>2</v>
      </c>
      <c r="H19" s="5">
        <v>0</v>
      </c>
      <c r="I19" s="5">
        <v>1</v>
      </c>
      <c r="J19" s="5">
        <v>8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4</v>
      </c>
      <c r="V19" s="5">
        <v>0</v>
      </c>
      <c r="W19" s="5">
        <v>11</v>
      </c>
      <c r="X19" s="5">
        <v>17</v>
      </c>
      <c r="Y19" s="6">
        <v>15</v>
      </c>
    </row>
    <row r="20" spans="1:25" ht="15.75" customHeight="1" x14ac:dyDescent="0.2">
      <c r="A20" s="5" t="s">
        <v>2011</v>
      </c>
      <c r="B20" s="5" t="s">
        <v>2012</v>
      </c>
      <c r="C20" s="5" t="s">
        <v>2013</v>
      </c>
      <c r="D20" s="5" t="s">
        <v>2014</v>
      </c>
      <c r="E20" s="5">
        <v>50</v>
      </c>
      <c r="F20" s="5">
        <v>1283</v>
      </c>
      <c r="G20" s="5">
        <v>0</v>
      </c>
      <c r="H20" s="5">
        <v>1</v>
      </c>
      <c r="I20" s="5">
        <v>3</v>
      </c>
      <c r="J20" s="5">
        <v>23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3</v>
      </c>
      <c r="U20" s="5">
        <v>6</v>
      </c>
      <c r="V20" s="5">
        <v>1</v>
      </c>
      <c r="W20" s="5">
        <v>107</v>
      </c>
      <c r="X20" s="5">
        <v>53</v>
      </c>
      <c r="Y20" s="6">
        <v>16</v>
      </c>
    </row>
    <row r="21" spans="1:25" ht="15.75" customHeight="1" x14ac:dyDescent="0.2">
      <c r="A21" s="5" t="s">
        <v>1612</v>
      </c>
      <c r="B21" s="5" t="s">
        <v>1613</v>
      </c>
      <c r="C21" s="5" t="s">
        <v>1614</v>
      </c>
      <c r="D21" s="5" t="s">
        <v>1615</v>
      </c>
      <c r="E21" s="5">
        <v>84</v>
      </c>
      <c r="F21" s="5">
        <v>1671</v>
      </c>
      <c r="G21" s="5">
        <v>6</v>
      </c>
      <c r="H21" s="5">
        <v>1</v>
      </c>
      <c r="I21" s="5">
        <v>3</v>
      </c>
      <c r="J21" s="5">
        <v>25</v>
      </c>
      <c r="K21" s="5">
        <v>3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8</v>
      </c>
      <c r="U21" s="5">
        <v>19</v>
      </c>
      <c r="V21" s="5">
        <v>0</v>
      </c>
      <c r="W21" s="5">
        <v>70</v>
      </c>
      <c r="X21" s="5">
        <v>87</v>
      </c>
      <c r="Y21" s="6">
        <v>27</v>
      </c>
    </row>
    <row r="22" spans="1:25" ht="15.75" customHeight="1" x14ac:dyDescent="0.2">
      <c r="A22" s="5" t="s">
        <v>3504</v>
      </c>
      <c r="B22" s="5" t="s">
        <v>3505</v>
      </c>
      <c r="C22" s="5" t="s">
        <v>3506</v>
      </c>
      <c r="D22" s="5" t="s">
        <v>3507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v>0</v>
      </c>
    </row>
    <row r="23" spans="1:25" ht="15.75" customHeight="1" x14ac:dyDescent="0.2">
      <c r="A23" s="5" t="s">
        <v>3320</v>
      </c>
      <c r="B23" s="5" t="s">
        <v>3321</v>
      </c>
      <c r="C23" s="5" t="s">
        <v>3322</v>
      </c>
      <c r="D23" s="5" t="s">
        <v>3323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v>0</v>
      </c>
    </row>
    <row r="24" spans="1:25" ht="15.75" customHeight="1" x14ac:dyDescent="0.2">
      <c r="A24" s="5" t="s">
        <v>3101</v>
      </c>
      <c r="B24" s="5" t="s">
        <v>3102</v>
      </c>
      <c r="C24" s="5" t="s">
        <v>3103</v>
      </c>
      <c r="D24" s="5" t="s">
        <v>3104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v>0</v>
      </c>
    </row>
    <row r="25" spans="1:25" ht="15.75" customHeight="1" x14ac:dyDescent="0.2">
      <c r="A25" s="5" t="s">
        <v>1855</v>
      </c>
      <c r="B25" s="5" t="s">
        <v>446</v>
      </c>
      <c r="C25" s="5" t="s">
        <v>1856</v>
      </c>
      <c r="D25" s="5" t="s">
        <v>1857</v>
      </c>
      <c r="E25" s="5">
        <v>63</v>
      </c>
      <c r="F25" s="5">
        <v>1351</v>
      </c>
      <c r="G25" s="5">
        <v>0</v>
      </c>
      <c r="H25" s="5">
        <v>0</v>
      </c>
      <c r="I25" s="5">
        <v>4</v>
      </c>
      <c r="J25" s="5">
        <v>25</v>
      </c>
      <c r="K25" s="5">
        <v>6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1</v>
      </c>
      <c r="W25" s="5">
        <v>141</v>
      </c>
      <c r="X25" s="5">
        <v>109</v>
      </c>
      <c r="Y25" s="6">
        <v>19</v>
      </c>
    </row>
    <row r="26" spans="1:25" ht="15.75" customHeight="1" x14ac:dyDescent="0.2">
      <c r="A26" s="5" t="s">
        <v>2841</v>
      </c>
      <c r="B26" s="5" t="s">
        <v>2842</v>
      </c>
      <c r="C26" s="5" t="s">
        <v>2843</v>
      </c>
      <c r="D26" s="5" t="s">
        <v>2844</v>
      </c>
      <c r="E26" s="5">
        <v>2</v>
      </c>
      <c r="F26" s="5">
        <v>59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4</v>
      </c>
      <c r="Y26" s="6">
        <v>2</v>
      </c>
    </row>
    <row r="27" spans="1:25" ht="15.75" customHeight="1" x14ac:dyDescent="0.2">
      <c r="A27" s="5" t="s">
        <v>1397</v>
      </c>
      <c r="B27" s="5" t="s">
        <v>1398</v>
      </c>
      <c r="C27" s="5" t="s">
        <v>1399</v>
      </c>
      <c r="D27" s="5" t="s">
        <v>1400</v>
      </c>
      <c r="E27" s="5">
        <v>105</v>
      </c>
      <c r="F27" s="5">
        <v>2619</v>
      </c>
      <c r="G27" s="5">
        <v>2</v>
      </c>
      <c r="H27" s="5">
        <v>0</v>
      </c>
      <c r="I27" s="5">
        <v>12</v>
      </c>
      <c r="J27" s="5">
        <v>28</v>
      </c>
      <c r="K27" s="5">
        <v>8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4</v>
      </c>
      <c r="U27" s="5">
        <v>22</v>
      </c>
      <c r="V27" s="5">
        <v>0</v>
      </c>
      <c r="W27" s="5">
        <v>111</v>
      </c>
      <c r="X27" s="5">
        <v>201</v>
      </c>
      <c r="Y27" s="6">
        <v>31</v>
      </c>
    </row>
    <row r="28" spans="1:25" ht="15.75" customHeight="1" x14ac:dyDescent="0.2">
      <c r="A28" s="5" t="s">
        <v>1862</v>
      </c>
      <c r="B28" s="5" t="s">
        <v>1863</v>
      </c>
      <c r="C28" s="5" t="s">
        <v>1864</v>
      </c>
      <c r="D28" s="5" t="s">
        <v>1865</v>
      </c>
      <c r="E28" s="5">
        <v>62</v>
      </c>
      <c r="F28" s="5">
        <v>1237</v>
      </c>
      <c r="G28" s="5">
        <v>5</v>
      </c>
      <c r="H28" s="5">
        <v>1</v>
      </c>
      <c r="I28" s="5">
        <v>4</v>
      </c>
      <c r="J28" s="5">
        <v>16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</v>
      </c>
      <c r="U28" s="5">
        <v>16</v>
      </c>
      <c r="V28" s="5">
        <v>0</v>
      </c>
      <c r="W28" s="5">
        <v>6</v>
      </c>
      <c r="X28" s="5">
        <v>32</v>
      </c>
      <c r="Y28" s="6">
        <v>23</v>
      </c>
    </row>
    <row r="29" spans="1:25" ht="15.75" customHeight="1" x14ac:dyDescent="0.2">
      <c r="A29" s="5" t="s">
        <v>1795</v>
      </c>
      <c r="B29" s="5" t="s">
        <v>1796</v>
      </c>
      <c r="C29" s="5" t="s">
        <v>1797</v>
      </c>
      <c r="D29" s="5" t="s">
        <v>1798</v>
      </c>
      <c r="E29" s="5">
        <v>68</v>
      </c>
      <c r="F29" s="5">
        <v>1880</v>
      </c>
      <c r="G29" s="5">
        <v>0</v>
      </c>
      <c r="H29" s="5">
        <v>3</v>
      </c>
      <c r="I29" s="5">
        <v>5</v>
      </c>
      <c r="J29" s="5">
        <v>41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11</v>
      </c>
      <c r="U29" s="5">
        <v>12</v>
      </c>
      <c r="V29" s="5">
        <v>2</v>
      </c>
      <c r="W29" s="5">
        <v>87</v>
      </c>
      <c r="X29" s="5">
        <v>109</v>
      </c>
      <c r="Y29" s="6">
        <v>21</v>
      </c>
    </row>
    <row r="30" spans="1:25" ht="15.75" customHeight="1" x14ac:dyDescent="0.2">
      <c r="A30" s="5" t="s">
        <v>2933</v>
      </c>
      <c r="B30" s="5" t="s">
        <v>2934</v>
      </c>
      <c r="C30" s="5" t="s">
        <v>2935</v>
      </c>
      <c r="D30" s="5" t="s">
        <v>2936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6">
        <v>0</v>
      </c>
    </row>
    <row r="31" spans="1:25" ht="15.75" customHeight="1" x14ac:dyDescent="0.2">
      <c r="A31" s="5" t="s">
        <v>3037</v>
      </c>
      <c r="B31" s="5" t="s">
        <v>3038</v>
      </c>
      <c r="C31" s="5" t="s">
        <v>3039</v>
      </c>
      <c r="D31" s="5" t="s">
        <v>3040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6">
        <v>0</v>
      </c>
    </row>
    <row r="32" spans="1:25" ht="15.75" customHeight="1" x14ac:dyDescent="0.2">
      <c r="A32" s="5" t="s">
        <v>1957</v>
      </c>
      <c r="B32" s="5" t="s">
        <v>1958</v>
      </c>
      <c r="C32" s="5" t="s">
        <v>1959</v>
      </c>
      <c r="D32" s="5" t="s">
        <v>1960</v>
      </c>
      <c r="E32" s="5">
        <v>55</v>
      </c>
      <c r="F32" s="5">
        <v>900</v>
      </c>
      <c r="G32" s="5">
        <v>0</v>
      </c>
      <c r="H32" s="5">
        <v>0</v>
      </c>
      <c r="I32" s="5">
        <v>3</v>
      </c>
      <c r="J32" s="5">
        <v>14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45</v>
      </c>
      <c r="S32" s="5">
        <v>0</v>
      </c>
      <c r="T32" s="5">
        <v>0</v>
      </c>
      <c r="U32" s="5">
        <v>0</v>
      </c>
      <c r="V32" s="5">
        <v>0</v>
      </c>
      <c r="W32" s="5">
        <v>12</v>
      </c>
      <c r="X32" s="5">
        <v>101</v>
      </c>
      <c r="Y32" s="6">
        <v>10</v>
      </c>
    </row>
    <row r="33" spans="1:25" ht="15.75" customHeight="1" x14ac:dyDescent="0.2">
      <c r="A33" s="5" t="s">
        <v>1676</v>
      </c>
      <c r="B33" s="5" t="s">
        <v>1677</v>
      </c>
      <c r="C33" s="5" t="s">
        <v>1678</v>
      </c>
      <c r="D33" s="5" t="s">
        <v>1679</v>
      </c>
      <c r="E33" s="5">
        <v>78</v>
      </c>
      <c r="F33" s="5">
        <v>2162</v>
      </c>
      <c r="G33" s="5">
        <v>0</v>
      </c>
      <c r="H33" s="5">
        <v>1</v>
      </c>
      <c r="I33" s="5">
        <v>4</v>
      </c>
      <c r="J33" s="5">
        <v>45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7</v>
      </c>
      <c r="U33" s="5">
        <v>13</v>
      </c>
      <c r="V33" s="5">
        <v>0</v>
      </c>
      <c r="W33" s="5">
        <v>82</v>
      </c>
      <c r="X33" s="5">
        <v>163</v>
      </c>
      <c r="Y33" s="6">
        <v>29</v>
      </c>
    </row>
    <row r="34" spans="1:25" ht="15.75" customHeight="1" x14ac:dyDescent="0.2">
      <c r="A34" s="5" t="s">
        <v>2382</v>
      </c>
      <c r="B34" s="5" t="s">
        <v>2383</v>
      </c>
      <c r="C34" s="5" t="s">
        <v>2384</v>
      </c>
      <c r="D34" s="5" t="s">
        <v>2385</v>
      </c>
      <c r="E34" s="5">
        <v>23</v>
      </c>
      <c r="F34" s="5">
        <v>611</v>
      </c>
      <c r="G34" s="5">
        <v>0</v>
      </c>
      <c r="H34" s="5">
        <v>0</v>
      </c>
      <c r="I34" s="5">
        <v>0</v>
      </c>
      <c r="J34" s="5">
        <v>12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4</v>
      </c>
      <c r="U34" s="5">
        <v>6</v>
      </c>
      <c r="V34" s="5">
        <v>0</v>
      </c>
      <c r="W34" s="5">
        <v>26</v>
      </c>
      <c r="X34" s="5">
        <v>60</v>
      </c>
      <c r="Y34" s="6">
        <v>14</v>
      </c>
    </row>
    <row r="35" spans="1:25" ht="15.75" customHeight="1" x14ac:dyDescent="0.2">
      <c r="A35" s="5" t="s">
        <v>2901</v>
      </c>
      <c r="B35" s="5" t="s">
        <v>2902</v>
      </c>
      <c r="C35" s="5" t="s">
        <v>2903</v>
      </c>
      <c r="D35" s="5" t="s">
        <v>2904</v>
      </c>
      <c r="E35" s="5">
        <v>1</v>
      </c>
      <c r="F35" s="5">
        <v>18</v>
      </c>
      <c r="G35" s="5">
        <v>0</v>
      </c>
      <c r="H35" s="5">
        <v>0</v>
      </c>
      <c r="I35" s="5">
        <v>0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1</v>
      </c>
      <c r="Y35" s="6">
        <v>1</v>
      </c>
    </row>
    <row r="36" spans="1:25" ht="15.75" customHeight="1" x14ac:dyDescent="0.2">
      <c r="A36" s="5" t="s">
        <v>3061</v>
      </c>
      <c r="B36" s="5" t="s">
        <v>3062</v>
      </c>
      <c r="C36" s="5" t="s">
        <v>3063</v>
      </c>
      <c r="D36" s="5" t="s">
        <v>3064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6">
        <v>0</v>
      </c>
    </row>
    <row r="37" spans="1:25" ht="15.75" customHeight="1" x14ac:dyDescent="0.2">
      <c r="A37" s="5" t="s">
        <v>2534</v>
      </c>
      <c r="B37" s="5" t="s">
        <v>2535</v>
      </c>
      <c r="C37" s="5" t="s">
        <v>2536</v>
      </c>
      <c r="D37" s="5" t="s">
        <v>2537</v>
      </c>
      <c r="E37" s="5">
        <v>15</v>
      </c>
      <c r="F37" s="5">
        <v>233</v>
      </c>
      <c r="G37" s="5">
        <v>0</v>
      </c>
      <c r="H37" s="5">
        <v>0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7</v>
      </c>
      <c r="X37" s="5">
        <v>17</v>
      </c>
      <c r="Y37" s="6">
        <v>4</v>
      </c>
    </row>
    <row r="38" spans="1:25" ht="15.75" customHeight="1" x14ac:dyDescent="0.2">
      <c r="A38" s="5" t="s">
        <v>2594</v>
      </c>
      <c r="B38" s="5" t="s">
        <v>2595</v>
      </c>
      <c r="C38" s="5" t="s">
        <v>2596</v>
      </c>
      <c r="D38" s="5" t="s">
        <v>2597</v>
      </c>
      <c r="E38" s="5">
        <v>12</v>
      </c>
      <c r="F38" s="5">
        <v>300</v>
      </c>
      <c r="G38" s="5">
        <v>0</v>
      </c>
      <c r="H38" s="5">
        <v>0</v>
      </c>
      <c r="I38" s="5">
        <v>1</v>
      </c>
      <c r="J38" s="5">
        <v>3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5</v>
      </c>
      <c r="V38" s="5">
        <v>0</v>
      </c>
      <c r="W38" s="5">
        <v>12</v>
      </c>
      <c r="X38" s="5">
        <v>18</v>
      </c>
      <c r="Y38" s="6">
        <v>9</v>
      </c>
    </row>
    <row r="39" spans="1:25" ht="12.75" x14ac:dyDescent="0.2">
      <c r="A39" s="5" t="s">
        <v>2258</v>
      </c>
      <c r="B39" s="5" t="s">
        <v>2259</v>
      </c>
      <c r="C39" s="5" t="s">
        <v>2260</v>
      </c>
      <c r="D39" s="5" t="s">
        <v>2261</v>
      </c>
      <c r="E39" s="5">
        <v>32</v>
      </c>
      <c r="F39" s="5">
        <v>906</v>
      </c>
      <c r="G39" s="5">
        <v>0</v>
      </c>
      <c r="H39" s="5">
        <v>0</v>
      </c>
      <c r="I39" s="5">
        <v>1</v>
      </c>
      <c r="J39" s="5">
        <v>17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7</v>
      </c>
      <c r="U39" s="5">
        <v>5</v>
      </c>
      <c r="V39" s="5">
        <v>0</v>
      </c>
      <c r="W39" s="5">
        <v>79</v>
      </c>
      <c r="X39" s="5">
        <v>55</v>
      </c>
      <c r="Y39" s="6">
        <v>13</v>
      </c>
    </row>
    <row r="40" spans="1:25" ht="12.75" x14ac:dyDescent="0.2">
      <c r="A40" s="5" t="s">
        <v>1055</v>
      </c>
      <c r="B40" s="5" t="s">
        <v>1056</v>
      </c>
      <c r="C40" s="5" t="s">
        <v>1057</v>
      </c>
      <c r="D40" s="5" t="s">
        <v>1058</v>
      </c>
      <c r="E40" s="5">
        <v>153</v>
      </c>
      <c r="F40" s="5">
        <v>3025</v>
      </c>
      <c r="G40" s="5">
        <v>11</v>
      </c>
      <c r="H40" s="5">
        <v>5</v>
      </c>
      <c r="I40" s="5">
        <v>10</v>
      </c>
      <c r="J40" s="5">
        <v>58</v>
      </c>
      <c r="K40" s="5">
        <v>4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12</v>
      </c>
      <c r="U40" s="5">
        <v>38</v>
      </c>
      <c r="V40" s="5">
        <v>4</v>
      </c>
      <c r="W40" s="5">
        <v>37</v>
      </c>
      <c r="X40" s="5">
        <v>103</v>
      </c>
      <c r="Y40" s="6">
        <v>22</v>
      </c>
    </row>
    <row r="41" spans="1:25" ht="12.75" x14ac:dyDescent="0.2">
      <c r="A41" s="5" t="s">
        <v>1843</v>
      </c>
      <c r="B41" s="5" t="s">
        <v>1844</v>
      </c>
      <c r="C41" s="5" t="s">
        <v>1845</v>
      </c>
      <c r="D41" s="5" t="s">
        <v>1846</v>
      </c>
      <c r="E41" s="5">
        <v>64</v>
      </c>
      <c r="F41" s="5">
        <v>1629</v>
      </c>
      <c r="G41" s="5">
        <v>1</v>
      </c>
      <c r="H41" s="5">
        <v>1</v>
      </c>
      <c r="I41" s="5">
        <v>4</v>
      </c>
      <c r="J41" s="5">
        <v>23</v>
      </c>
      <c r="K41" s="5">
        <v>4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</v>
      </c>
      <c r="U41" s="5">
        <v>5</v>
      </c>
      <c r="V41" s="5">
        <v>1</v>
      </c>
      <c r="W41" s="5">
        <v>97</v>
      </c>
      <c r="X41" s="5">
        <v>56</v>
      </c>
      <c r="Y41" s="6">
        <v>34</v>
      </c>
    </row>
    <row r="42" spans="1:25" ht="12.75" x14ac:dyDescent="0.2">
      <c r="A42" s="5" t="s">
        <v>3380</v>
      </c>
      <c r="B42" s="5" t="s">
        <v>3381</v>
      </c>
      <c r="C42" s="5" t="s">
        <v>3382</v>
      </c>
      <c r="D42" s="5" t="s">
        <v>3383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6">
        <v>0</v>
      </c>
    </row>
    <row r="43" spans="1:25" ht="12.75" x14ac:dyDescent="0.2">
      <c r="A43" s="5" t="s">
        <v>1640</v>
      </c>
      <c r="B43" s="5" t="s">
        <v>1641</v>
      </c>
      <c r="C43" s="5" t="s">
        <v>1642</v>
      </c>
      <c r="D43" s="5" t="s">
        <v>1643</v>
      </c>
      <c r="E43" s="5">
        <v>82</v>
      </c>
      <c r="F43" s="5">
        <v>2058</v>
      </c>
      <c r="G43" s="5">
        <v>1</v>
      </c>
      <c r="H43" s="5">
        <v>2</v>
      </c>
      <c r="I43" s="5">
        <v>9</v>
      </c>
      <c r="J43" s="5">
        <v>31</v>
      </c>
      <c r="K43" s="5">
        <v>3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38</v>
      </c>
      <c r="U43" s="5">
        <v>27</v>
      </c>
      <c r="V43" s="5">
        <v>3</v>
      </c>
      <c r="W43" s="5">
        <v>13</v>
      </c>
      <c r="X43" s="5">
        <v>115</v>
      </c>
      <c r="Y43" s="6">
        <v>32</v>
      </c>
    </row>
    <row r="44" spans="1:25" ht="12.75" x14ac:dyDescent="0.2">
      <c r="A44" s="5" t="s">
        <v>1799</v>
      </c>
      <c r="B44" s="5" t="s">
        <v>1800</v>
      </c>
      <c r="C44" s="5" t="s">
        <v>1801</v>
      </c>
      <c r="D44" s="5" t="s">
        <v>1802</v>
      </c>
      <c r="E44" s="5">
        <v>68</v>
      </c>
      <c r="F44" s="5">
        <v>876</v>
      </c>
      <c r="G44" s="5">
        <v>7</v>
      </c>
      <c r="H44" s="5">
        <v>1</v>
      </c>
      <c r="I44" s="5">
        <v>1</v>
      </c>
      <c r="J44" s="5">
        <v>12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11</v>
      </c>
      <c r="V44" s="5">
        <v>1</v>
      </c>
      <c r="W44" s="5">
        <v>12</v>
      </c>
      <c r="X44" s="5">
        <v>31</v>
      </c>
      <c r="Y44" s="6">
        <v>26</v>
      </c>
    </row>
    <row r="45" spans="1:25" ht="12.75" x14ac:dyDescent="0.2">
      <c r="A45" s="5" t="s">
        <v>2254</v>
      </c>
      <c r="B45" s="5" t="s">
        <v>2255</v>
      </c>
      <c r="C45" s="5" t="s">
        <v>2256</v>
      </c>
      <c r="D45" s="5" t="s">
        <v>2257</v>
      </c>
      <c r="E45" s="5">
        <v>32</v>
      </c>
      <c r="F45" s="5">
        <v>768</v>
      </c>
      <c r="G45" s="5">
        <v>0</v>
      </c>
      <c r="H45" s="5">
        <v>0</v>
      </c>
      <c r="I45" s="5">
        <v>2</v>
      </c>
      <c r="J45" s="5">
        <v>14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5</v>
      </c>
      <c r="U45" s="5">
        <v>9</v>
      </c>
      <c r="V45" s="5">
        <v>1</v>
      </c>
      <c r="W45" s="5">
        <v>50</v>
      </c>
      <c r="X45" s="5">
        <v>30</v>
      </c>
      <c r="Y45" s="6">
        <v>13</v>
      </c>
    </row>
    <row r="46" spans="1:25" ht="12.75" x14ac:dyDescent="0.2">
      <c r="A46" s="5" t="s">
        <v>3276</v>
      </c>
      <c r="B46" s="5" t="s">
        <v>3277</v>
      </c>
      <c r="C46" s="5" t="s">
        <v>3278</v>
      </c>
      <c r="D46" s="5" t="s">
        <v>3279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6">
        <v>0</v>
      </c>
    </row>
    <row r="47" spans="1:25" ht="12.75" x14ac:dyDescent="0.2">
      <c r="A47" s="5" t="s">
        <v>2023</v>
      </c>
      <c r="B47" s="5" t="s">
        <v>2024</v>
      </c>
      <c r="C47" s="5" t="s">
        <v>2025</v>
      </c>
      <c r="D47" s="5" t="s">
        <v>2026</v>
      </c>
      <c r="E47" s="5">
        <v>48</v>
      </c>
      <c r="F47" s="5">
        <v>820</v>
      </c>
      <c r="G47" s="5">
        <v>0</v>
      </c>
      <c r="H47" s="5">
        <v>0</v>
      </c>
      <c r="I47" s="5">
        <v>5</v>
      </c>
      <c r="J47" s="5">
        <v>7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4</v>
      </c>
      <c r="U47" s="5">
        <v>8</v>
      </c>
      <c r="V47" s="5">
        <v>0</v>
      </c>
      <c r="W47" s="5">
        <v>48</v>
      </c>
      <c r="X47" s="5">
        <v>76</v>
      </c>
      <c r="Y47" s="6">
        <v>10</v>
      </c>
    </row>
    <row r="48" spans="1:25" ht="12.75" x14ac:dyDescent="0.2">
      <c r="A48" s="5" t="s">
        <v>1282</v>
      </c>
      <c r="B48" s="5" t="s">
        <v>1283</v>
      </c>
      <c r="C48" s="5" t="s">
        <v>1284</v>
      </c>
      <c r="D48" s="5" t="s">
        <v>1285</v>
      </c>
      <c r="E48" s="5">
        <v>120</v>
      </c>
      <c r="F48" s="5">
        <v>2520</v>
      </c>
      <c r="G48" s="5">
        <v>3</v>
      </c>
      <c r="H48" s="5">
        <v>3</v>
      </c>
      <c r="I48" s="5">
        <v>9</v>
      </c>
      <c r="J48" s="5">
        <v>29</v>
      </c>
      <c r="K48" s="5">
        <v>4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4</v>
      </c>
      <c r="U48" s="5">
        <v>28</v>
      </c>
      <c r="V48" s="5">
        <v>1</v>
      </c>
      <c r="W48" s="5">
        <v>127</v>
      </c>
      <c r="X48" s="5">
        <v>215</v>
      </c>
      <c r="Y48" s="6">
        <v>28</v>
      </c>
    </row>
    <row r="49" spans="1:25" ht="12.75" x14ac:dyDescent="0.2">
      <c r="A49" s="5" t="s">
        <v>2234</v>
      </c>
      <c r="B49" s="5" t="s">
        <v>2235</v>
      </c>
      <c r="C49" s="5" t="s">
        <v>2236</v>
      </c>
      <c r="D49" s="5" t="s">
        <v>2237</v>
      </c>
      <c r="E49" s="5">
        <v>34</v>
      </c>
      <c r="F49" s="5">
        <v>633</v>
      </c>
      <c r="G49" s="5">
        <v>2</v>
      </c>
      <c r="H49" s="5">
        <v>0</v>
      </c>
      <c r="I49" s="5">
        <v>0</v>
      </c>
      <c r="J49" s="5">
        <v>11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7</v>
      </c>
      <c r="V49" s="5">
        <v>1</v>
      </c>
      <c r="W49" s="5">
        <v>5</v>
      </c>
      <c r="X49" s="5">
        <v>16</v>
      </c>
      <c r="Y49" s="6">
        <v>16</v>
      </c>
    </row>
    <row r="50" spans="1:25" ht="12.75" x14ac:dyDescent="0.2">
      <c r="A50" s="5" t="s">
        <v>1294</v>
      </c>
      <c r="B50" s="5" t="s">
        <v>1295</v>
      </c>
      <c r="C50" s="5" t="s">
        <v>1296</v>
      </c>
      <c r="D50" s="5" t="s">
        <v>1297</v>
      </c>
      <c r="E50" s="5">
        <v>117</v>
      </c>
      <c r="F50" s="5">
        <v>2372</v>
      </c>
      <c r="G50" s="5">
        <v>0</v>
      </c>
      <c r="H50" s="5">
        <v>3</v>
      </c>
      <c r="I50" s="5">
        <v>10</v>
      </c>
      <c r="J50" s="5">
        <v>28</v>
      </c>
      <c r="K50" s="5">
        <v>3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12</v>
      </c>
      <c r="U50" s="5">
        <v>11</v>
      </c>
      <c r="V50" s="5">
        <v>2</v>
      </c>
      <c r="W50" s="5">
        <v>164</v>
      </c>
      <c r="X50" s="5">
        <v>136</v>
      </c>
      <c r="Y50" s="6">
        <v>27</v>
      </c>
    </row>
    <row r="51" spans="1:25" ht="12.75" x14ac:dyDescent="0.2">
      <c r="A51" s="5" t="s">
        <v>2027</v>
      </c>
      <c r="B51" s="5" t="s">
        <v>2028</v>
      </c>
      <c r="C51" s="5" t="s">
        <v>2029</v>
      </c>
      <c r="D51" s="5" t="s">
        <v>2030</v>
      </c>
      <c r="E51" s="5">
        <v>46</v>
      </c>
      <c r="F51" s="5">
        <v>1117</v>
      </c>
      <c r="G51" s="5">
        <v>0</v>
      </c>
      <c r="H51" s="5">
        <v>0</v>
      </c>
      <c r="I51" s="5">
        <v>3</v>
      </c>
      <c r="J51" s="5">
        <v>15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18</v>
      </c>
      <c r="U51" s="5">
        <v>17</v>
      </c>
      <c r="V51" s="5">
        <v>1</v>
      </c>
      <c r="W51" s="5">
        <v>41</v>
      </c>
      <c r="X51" s="5">
        <v>80</v>
      </c>
      <c r="Y51" s="6">
        <v>20</v>
      </c>
    </row>
    <row r="52" spans="1:25" ht="12.75" x14ac:dyDescent="0.2">
      <c r="A52" s="5" t="s">
        <v>3496</v>
      </c>
      <c r="B52" s="5" t="s">
        <v>3497</v>
      </c>
      <c r="C52" s="5" t="s">
        <v>3498</v>
      </c>
      <c r="D52" s="5" t="s">
        <v>3499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6">
        <v>1</v>
      </c>
    </row>
    <row r="53" spans="1:25" ht="12.75" x14ac:dyDescent="0.2">
      <c r="A53" s="5" t="s">
        <v>1524</v>
      </c>
      <c r="B53" s="5" t="s">
        <v>1525</v>
      </c>
      <c r="C53" s="5" t="s">
        <v>1526</v>
      </c>
      <c r="D53" s="5" t="s">
        <v>1527</v>
      </c>
      <c r="E53" s="5">
        <v>93</v>
      </c>
      <c r="F53" s="5">
        <v>2482</v>
      </c>
      <c r="G53" s="5">
        <v>0</v>
      </c>
      <c r="H53" s="5">
        <v>0</v>
      </c>
      <c r="I53" s="5">
        <v>8</v>
      </c>
      <c r="J53" s="5">
        <v>35</v>
      </c>
      <c r="K53" s="5">
        <v>5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12</v>
      </c>
      <c r="U53" s="5">
        <v>13</v>
      </c>
      <c r="V53" s="5">
        <v>0</v>
      </c>
      <c r="W53" s="5">
        <v>139</v>
      </c>
      <c r="X53" s="5">
        <v>131</v>
      </c>
      <c r="Y53" s="6">
        <v>29</v>
      </c>
    </row>
    <row r="54" spans="1:25" ht="12.75" x14ac:dyDescent="0.2">
      <c r="A54" s="5" t="s">
        <v>1424</v>
      </c>
      <c r="B54" s="5" t="s">
        <v>1425</v>
      </c>
      <c r="C54" s="5" t="s">
        <v>1426</v>
      </c>
      <c r="D54" s="5" t="s">
        <v>1427</v>
      </c>
      <c r="E54" s="5">
        <v>103</v>
      </c>
      <c r="F54" s="5">
        <v>2430</v>
      </c>
      <c r="G54" s="5">
        <v>0</v>
      </c>
      <c r="H54" s="5">
        <v>1</v>
      </c>
      <c r="I54" s="5">
        <v>4</v>
      </c>
      <c r="J54" s="5">
        <v>45</v>
      </c>
      <c r="K54" s="5">
        <v>2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82</v>
      </c>
      <c r="S54" s="5">
        <v>0</v>
      </c>
      <c r="T54" s="5">
        <v>0</v>
      </c>
      <c r="U54" s="5">
        <v>1</v>
      </c>
      <c r="V54" s="5">
        <v>1</v>
      </c>
      <c r="W54" s="5">
        <v>31</v>
      </c>
      <c r="X54" s="5">
        <v>226</v>
      </c>
      <c r="Y54" s="6">
        <v>27</v>
      </c>
    </row>
    <row r="55" spans="1:25" ht="12.75" x14ac:dyDescent="0.2">
      <c r="A55" s="5" t="s">
        <v>2558</v>
      </c>
      <c r="B55" s="5" t="s">
        <v>2559</v>
      </c>
      <c r="C55" s="5" t="s">
        <v>2560</v>
      </c>
      <c r="D55" s="5" t="s">
        <v>2561</v>
      </c>
      <c r="E55" s="5">
        <v>13</v>
      </c>
      <c r="F55" s="5">
        <v>241</v>
      </c>
      <c r="G55" s="5">
        <v>1</v>
      </c>
      <c r="H55" s="5">
        <v>0</v>
      </c>
      <c r="I55" s="5">
        <v>0</v>
      </c>
      <c r="J55" s="5">
        <v>3</v>
      </c>
      <c r="K55" s="5">
        <v>1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5</v>
      </c>
      <c r="X55" s="5">
        <v>3</v>
      </c>
      <c r="Y55" s="6">
        <v>7</v>
      </c>
    </row>
    <row r="56" spans="1:25" ht="12.75" x14ac:dyDescent="0.2">
      <c r="A56" s="5" t="s">
        <v>1600</v>
      </c>
      <c r="B56" s="5" t="s">
        <v>1601</v>
      </c>
      <c r="C56" s="5" t="s">
        <v>1602</v>
      </c>
      <c r="D56" s="5" t="s">
        <v>1603</v>
      </c>
      <c r="E56" s="5">
        <v>85</v>
      </c>
      <c r="F56" s="5">
        <v>1715</v>
      </c>
      <c r="G56" s="5">
        <v>0</v>
      </c>
      <c r="H56" s="5">
        <v>4</v>
      </c>
      <c r="I56" s="5">
        <v>4</v>
      </c>
      <c r="J56" s="5">
        <v>25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22</v>
      </c>
      <c r="U56" s="5">
        <v>25</v>
      </c>
      <c r="V56" s="5">
        <v>3</v>
      </c>
      <c r="W56" s="5">
        <v>69</v>
      </c>
      <c r="X56" s="5">
        <v>121</v>
      </c>
      <c r="Y56" s="6">
        <v>26</v>
      </c>
    </row>
    <row r="57" spans="1:25" ht="12.75" x14ac:dyDescent="0.2">
      <c r="A57" s="5" t="s">
        <v>2294</v>
      </c>
      <c r="B57" s="5" t="s">
        <v>2295</v>
      </c>
      <c r="C57" s="5" t="s">
        <v>2296</v>
      </c>
      <c r="D57" s="5" t="s">
        <v>2297</v>
      </c>
      <c r="E57" s="5">
        <v>30</v>
      </c>
      <c r="F57" s="5">
        <v>840</v>
      </c>
      <c r="G57" s="5">
        <v>0</v>
      </c>
      <c r="H57" s="5">
        <v>0</v>
      </c>
      <c r="I57" s="5">
        <v>1</v>
      </c>
      <c r="J57" s="5">
        <v>21</v>
      </c>
      <c r="K57" s="5">
        <v>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9</v>
      </c>
      <c r="U57" s="5">
        <v>10</v>
      </c>
      <c r="V57" s="5">
        <v>1</v>
      </c>
      <c r="W57" s="5">
        <v>35</v>
      </c>
      <c r="X57" s="5">
        <v>67</v>
      </c>
      <c r="Y57" s="6">
        <v>10</v>
      </c>
    </row>
    <row r="58" spans="1:25" ht="12.75" x14ac:dyDescent="0.2">
      <c r="A58" s="5" t="s">
        <v>1317</v>
      </c>
      <c r="B58" s="5" t="s">
        <v>1318</v>
      </c>
      <c r="C58" s="5" t="s">
        <v>1319</v>
      </c>
      <c r="D58" s="5" t="s">
        <v>1320</v>
      </c>
      <c r="E58" s="5">
        <v>114</v>
      </c>
      <c r="F58" s="5">
        <v>2230</v>
      </c>
      <c r="G58" s="5">
        <v>2</v>
      </c>
      <c r="H58" s="5">
        <v>1</v>
      </c>
      <c r="I58" s="5">
        <v>5</v>
      </c>
      <c r="J58" s="5">
        <v>39</v>
      </c>
      <c r="K58" s="5">
        <v>6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4</v>
      </c>
      <c r="V58" s="5">
        <v>0</v>
      </c>
      <c r="W58" s="5">
        <v>263</v>
      </c>
      <c r="X58" s="5">
        <v>158</v>
      </c>
      <c r="Y58" s="6">
        <v>26</v>
      </c>
    </row>
    <row r="59" spans="1:25" ht="12.75" x14ac:dyDescent="0.2">
      <c r="A59" s="5" t="s">
        <v>2422</v>
      </c>
      <c r="B59" s="5" t="s">
        <v>2423</v>
      </c>
      <c r="C59" s="5" t="s">
        <v>2424</v>
      </c>
      <c r="D59" s="5" t="s">
        <v>2425</v>
      </c>
      <c r="E59" s="5">
        <v>21</v>
      </c>
      <c r="F59" s="5">
        <v>450</v>
      </c>
      <c r="G59" s="5">
        <v>0</v>
      </c>
      <c r="H59" s="5">
        <v>0</v>
      </c>
      <c r="I59" s="5">
        <v>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6</v>
      </c>
      <c r="S59" s="5">
        <v>0</v>
      </c>
      <c r="T59" s="5">
        <v>0</v>
      </c>
      <c r="U59" s="5">
        <v>0</v>
      </c>
      <c r="V59" s="5">
        <v>0</v>
      </c>
      <c r="W59" s="5">
        <v>3</v>
      </c>
      <c r="X59" s="5">
        <v>38</v>
      </c>
      <c r="Y59" s="6">
        <v>5</v>
      </c>
    </row>
    <row r="60" spans="1:25" ht="12.75" x14ac:dyDescent="0.2">
      <c r="A60" s="5" t="s">
        <v>1652</v>
      </c>
      <c r="B60" s="5" t="s">
        <v>1653</v>
      </c>
      <c r="C60" s="5" t="s">
        <v>1654</v>
      </c>
      <c r="D60" s="5" t="s">
        <v>1655</v>
      </c>
      <c r="E60" s="5">
        <v>81</v>
      </c>
      <c r="F60" s="5">
        <v>1801</v>
      </c>
      <c r="G60" s="5">
        <v>0</v>
      </c>
      <c r="H60" s="5">
        <v>3</v>
      </c>
      <c r="I60" s="5">
        <v>5</v>
      </c>
      <c r="J60" s="5">
        <v>33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0</v>
      </c>
      <c r="R60" s="5">
        <v>0</v>
      </c>
      <c r="S60" s="5">
        <v>0</v>
      </c>
      <c r="T60" s="5">
        <v>2</v>
      </c>
      <c r="U60" s="5">
        <v>13</v>
      </c>
      <c r="V60" s="5">
        <v>0</v>
      </c>
      <c r="W60" s="5">
        <v>75</v>
      </c>
      <c r="X60" s="5">
        <v>175</v>
      </c>
      <c r="Y60" s="6">
        <v>26</v>
      </c>
    </row>
    <row r="61" spans="1:25" ht="12.75" x14ac:dyDescent="0.2">
      <c r="A61" s="5" t="s">
        <v>2394</v>
      </c>
      <c r="B61" s="5" t="s">
        <v>2395</v>
      </c>
      <c r="C61" s="5" t="s">
        <v>2396</v>
      </c>
      <c r="D61" s="5" t="s">
        <v>2397</v>
      </c>
      <c r="E61" s="5">
        <v>22</v>
      </c>
      <c r="F61" s="5">
        <v>495</v>
      </c>
      <c r="G61" s="5">
        <v>0</v>
      </c>
      <c r="H61" s="5">
        <v>1</v>
      </c>
      <c r="I61" s="5">
        <v>0</v>
      </c>
      <c r="J61" s="5">
        <v>10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1</v>
      </c>
      <c r="V61" s="5">
        <v>1</v>
      </c>
      <c r="W61" s="5">
        <v>69</v>
      </c>
      <c r="X61" s="5">
        <v>30</v>
      </c>
      <c r="Y61" s="6">
        <v>6</v>
      </c>
    </row>
    <row r="62" spans="1:25" ht="12.75" x14ac:dyDescent="0.2">
      <c r="A62" s="5" t="s">
        <v>1383</v>
      </c>
      <c r="B62" s="5" t="s">
        <v>1384</v>
      </c>
      <c r="C62" s="5" t="s">
        <v>1385</v>
      </c>
      <c r="D62" s="5" t="s">
        <v>1386</v>
      </c>
      <c r="E62" s="5">
        <v>106</v>
      </c>
      <c r="F62" s="5">
        <v>2144</v>
      </c>
      <c r="G62" s="5">
        <v>0</v>
      </c>
      <c r="H62" s="5">
        <v>1</v>
      </c>
      <c r="I62" s="5">
        <v>7</v>
      </c>
      <c r="J62" s="5">
        <v>31</v>
      </c>
      <c r="K62" s="5">
        <v>3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</v>
      </c>
      <c r="T62" s="5">
        <v>4</v>
      </c>
      <c r="U62" s="5">
        <v>14</v>
      </c>
      <c r="V62" s="5">
        <v>1</v>
      </c>
      <c r="W62" s="5">
        <v>238</v>
      </c>
      <c r="X62" s="5">
        <v>134</v>
      </c>
      <c r="Y62" s="6">
        <v>24</v>
      </c>
    </row>
    <row r="63" spans="1:25" ht="12.75" x14ac:dyDescent="0.2">
      <c r="A63" s="5" t="s">
        <v>2342</v>
      </c>
      <c r="B63" s="5" t="s">
        <v>2343</v>
      </c>
      <c r="C63" s="5" t="s">
        <v>2344</v>
      </c>
      <c r="D63" s="5" t="s">
        <v>2345</v>
      </c>
      <c r="E63" s="5">
        <v>26</v>
      </c>
      <c r="F63" s="5">
        <v>427</v>
      </c>
      <c r="G63" s="5">
        <v>2</v>
      </c>
      <c r="H63" s="5">
        <v>0</v>
      </c>
      <c r="I63" s="5">
        <v>0</v>
      </c>
      <c r="J63" s="5">
        <v>9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9</v>
      </c>
      <c r="X63" s="5">
        <v>15</v>
      </c>
      <c r="Y63" s="6">
        <v>13</v>
      </c>
    </row>
    <row r="64" spans="1:25" ht="12.75" x14ac:dyDescent="0.2">
      <c r="A64" s="7" t="s">
        <v>613</v>
      </c>
      <c r="B64" s="5" t="s">
        <v>3257</v>
      </c>
      <c r="C64" s="5" t="s">
        <v>3258</v>
      </c>
      <c r="D64" s="5" t="s">
        <v>3259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6">
        <v>0</v>
      </c>
    </row>
    <row r="65" spans="1:25" ht="12.75" x14ac:dyDescent="0.2">
      <c r="A65" s="5" t="s">
        <v>1516</v>
      </c>
      <c r="B65" s="5" t="s">
        <v>1517</v>
      </c>
      <c r="C65" s="5" t="s">
        <v>1518</v>
      </c>
      <c r="D65" s="5" t="s">
        <v>1519</v>
      </c>
      <c r="E65" s="5">
        <v>94</v>
      </c>
      <c r="F65" s="5">
        <v>1890</v>
      </c>
      <c r="G65" s="5">
        <v>0</v>
      </c>
      <c r="H65" s="5">
        <v>0</v>
      </c>
      <c r="I65" s="5">
        <v>7</v>
      </c>
      <c r="J65" s="5">
        <v>23</v>
      </c>
      <c r="K65" s="5">
        <v>0</v>
      </c>
      <c r="L65" s="5">
        <v>0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1</v>
      </c>
      <c r="V65" s="5">
        <v>0</v>
      </c>
      <c r="W65" s="5">
        <v>223</v>
      </c>
      <c r="X65" s="5">
        <v>61</v>
      </c>
      <c r="Y65" s="6">
        <v>21</v>
      </c>
    </row>
    <row r="66" spans="1:25" ht="12.75" x14ac:dyDescent="0.2">
      <c r="A66" s="5" t="s">
        <v>3500</v>
      </c>
      <c r="B66" s="5" t="s">
        <v>3501</v>
      </c>
      <c r="C66" s="5" t="s">
        <v>3502</v>
      </c>
      <c r="D66" s="5" t="s">
        <v>3503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6">
        <v>0</v>
      </c>
    </row>
    <row r="67" spans="1:25" ht="12.75" x14ac:dyDescent="0.2">
      <c r="A67" s="5" t="s">
        <v>2721</v>
      </c>
      <c r="B67" s="5" t="s">
        <v>2722</v>
      </c>
      <c r="C67" s="5" t="s">
        <v>2723</v>
      </c>
      <c r="D67" s="5" t="s">
        <v>2724</v>
      </c>
      <c r="E67" s="5">
        <v>6</v>
      </c>
      <c r="F67" s="5">
        <v>90</v>
      </c>
      <c r="G67" s="5">
        <v>0</v>
      </c>
      <c r="H67" s="5">
        <v>0</v>
      </c>
      <c r="I67" s="5">
        <v>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7</v>
      </c>
      <c r="S67" s="5">
        <v>0</v>
      </c>
      <c r="T67" s="5">
        <v>0</v>
      </c>
      <c r="U67" s="5">
        <v>1</v>
      </c>
      <c r="V67" s="5">
        <v>0</v>
      </c>
      <c r="W67" s="5">
        <v>3</v>
      </c>
      <c r="X67" s="5">
        <v>18</v>
      </c>
      <c r="Y67" s="6">
        <v>1</v>
      </c>
    </row>
    <row r="68" spans="1:25" ht="12.75" x14ac:dyDescent="0.2">
      <c r="A68" s="5" t="s">
        <v>1608</v>
      </c>
      <c r="B68" s="5" t="s">
        <v>1609</v>
      </c>
      <c r="C68" s="5" t="s">
        <v>1610</v>
      </c>
      <c r="D68" s="5" t="s">
        <v>1611</v>
      </c>
      <c r="E68" s="5">
        <v>85</v>
      </c>
      <c r="F68" s="5">
        <v>2288</v>
      </c>
      <c r="G68" s="5">
        <v>0</v>
      </c>
      <c r="H68" s="5">
        <v>1</v>
      </c>
      <c r="I68" s="5">
        <v>5</v>
      </c>
      <c r="J68" s="5">
        <v>35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16</v>
      </c>
      <c r="U68" s="5">
        <v>19</v>
      </c>
      <c r="V68" s="5">
        <v>1</v>
      </c>
      <c r="W68" s="5">
        <v>151</v>
      </c>
      <c r="X68" s="5">
        <v>111</v>
      </c>
      <c r="Y68" s="6">
        <v>26</v>
      </c>
    </row>
    <row r="69" spans="1:25" ht="12.75" x14ac:dyDescent="0.2">
      <c r="A69" s="5" t="s">
        <v>1719</v>
      </c>
      <c r="B69" s="5" t="s">
        <v>1720</v>
      </c>
      <c r="C69" s="5" t="s">
        <v>1721</v>
      </c>
      <c r="D69" s="5" t="s">
        <v>1722</v>
      </c>
      <c r="E69" s="5">
        <v>74</v>
      </c>
      <c r="F69" s="5">
        <v>1620</v>
      </c>
      <c r="G69" s="5">
        <v>0</v>
      </c>
      <c r="H69" s="5">
        <v>0</v>
      </c>
      <c r="I69" s="5">
        <v>3</v>
      </c>
      <c r="J69" s="5">
        <v>27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4</v>
      </c>
      <c r="V69" s="5">
        <v>0</v>
      </c>
      <c r="W69" s="5">
        <v>205</v>
      </c>
      <c r="X69" s="5">
        <v>81</v>
      </c>
      <c r="Y69" s="6">
        <v>18</v>
      </c>
    </row>
    <row r="70" spans="1:25" ht="12.75" x14ac:dyDescent="0.2">
      <c r="A70" s="5" t="s">
        <v>2638</v>
      </c>
      <c r="B70" s="7" t="s">
        <v>3550</v>
      </c>
      <c r="C70" s="5" t="s">
        <v>2639</v>
      </c>
      <c r="D70" s="5" t="s">
        <v>2640</v>
      </c>
      <c r="E70" s="5">
        <v>9</v>
      </c>
      <c r="F70" s="5">
        <v>154</v>
      </c>
      <c r="G70" s="5">
        <v>0</v>
      </c>
      <c r="H70" s="5">
        <v>1</v>
      </c>
      <c r="I70" s="5">
        <v>0</v>
      </c>
      <c r="J70" s="5">
        <v>7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3</v>
      </c>
      <c r="X70" s="5">
        <v>6</v>
      </c>
      <c r="Y70" s="6">
        <v>7</v>
      </c>
    </row>
    <row r="71" spans="1:25" ht="12.75" x14ac:dyDescent="0.2">
      <c r="A71" s="5" t="s">
        <v>2829</v>
      </c>
      <c r="B71" s="5" t="s">
        <v>2830</v>
      </c>
      <c r="C71" s="5" t="s">
        <v>2831</v>
      </c>
      <c r="D71" s="5" t="s">
        <v>2832</v>
      </c>
      <c r="E71" s="5">
        <v>3</v>
      </c>
      <c r="F71" s="5">
        <v>54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1</v>
      </c>
      <c r="U71" s="5">
        <v>1</v>
      </c>
      <c r="V71" s="5">
        <v>0</v>
      </c>
      <c r="W71" s="5">
        <v>1</v>
      </c>
      <c r="X71" s="5">
        <v>5</v>
      </c>
      <c r="Y71" s="6">
        <v>3</v>
      </c>
    </row>
    <row r="72" spans="1:25" ht="12.75" x14ac:dyDescent="0.2">
      <c r="A72" s="5" t="s">
        <v>3520</v>
      </c>
      <c r="B72" s="5" t="s">
        <v>3521</v>
      </c>
      <c r="C72" s="5" t="s">
        <v>3522</v>
      </c>
      <c r="D72" s="5" t="s">
        <v>3523</v>
      </c>
      <c r="E72" s="5">
        <v>-2</v>
      </c>
      <c r="F72" s="5">
        <v>14</v>
      </c>
      <c r="G72" s="5">
        <v>0</v>
      </c>
      <c r="H72" s="5">
        <v>0</v>
      </c>
      <c r="I72" s="5">
        <v>0</v>
      </c>
      <c r="J72" s="5">
        <v>1</v>
      </c>
      <c r="K72" s="5">
        <v>1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6">
        <v>2</v>
      </c>
    </row>
    <row r="73" spans="1:25" ht="12.75" x14ac:dyDescent="0.2">
      <c r="A73" s="5" t="s">
        <v>1155</v>
      </c>
      <c r="B73" s="5" t="s">
        <v>1156</v>
      </c>
      <c r="C73" s="5" t="s">
        <v>1157</v>
      </c>
      <c r="D73" s="5" t="s">
        <v>1158</v>
      </c>
      <c r="E73" s="5">
        <v>134</v>
      </c>
      <c r="F73" s="5">
        <v>2854</v>
      </c>
      <c r="G73" s="5">
        <v>1</v>
      </c>
      <c r="H73" s="5">
        <v>0</v>
      </c>
      <c r="I73" s="5">
        <v>10</v>
      </c>
      <c r="J73" s="5">
        <v>37</v>
      </c>
      <c r="K73" s="5">
        <v>3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4</v>
      </c>
      <c r="V73" s="5">
        <v>0</v>
      </c>
      <c r="W73" s="5">
        <v>279</v>
      </c>
      <c r="X73" s="5">
        <v>137</v>
      </c>
      <c r="Y73" s="6">
        <v>32</v>
      </c>
    </row>
    <row r="74" spans="1:25" ht="12.75" x14ac:dyDescent="0.2">
      <c r="A74" s="7" t="s">
        <v>66</v>
      </c>
      <c r="B74" s="5" t="s">
        <v>2151</v>
      </c>
      <c r="C74" s="5" t="s">
        <v>2152</v>
      </c>
      <c r="D74" s="5" t="s">
        <v>2153</v>
      </c>
      <c r="E74" s="5">
        <v>39</v>
      </c>
      <c r="F74" s="5">
        <v>1003</v>
      </c>
      <c r="G74" s="5">
        <v>3</v>
      </c>
      <c r="H74" s="5">
        <v>0</v>
      </c>
      <c r="I74" s="5">
        <v>3</v>
      </c>
      <c r="J74" s="5">
        <v>24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8</v>
      </c>
      <c r="V74" s="5">
        <v>0</v>
      </c>
      <c r="W74" s="5">
        <v>4</v>
      </c>
      <c r="X74" s="5">
        <v>20</v>
      </c>
      <c r="Y74" s="6">
        <v>12</v>
      </c>
    </row>
    <row r="75" spans="1:25" ht="12.75" x14ac:dyDescent="0.2">
      <c r="A75" s="5" t="s">
        <v>2953</v>
      </c>
      <c r="B75" s="5" t="s">
        <v>2954</v>
      </c>
      <c r="C75" s="5" t="s">
        <v>2955</v>
      </c>
      <c r="D75" s="5" t="s">
        <v>2956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6">
        <v>12</v>
      </c>
    </row>
    <row r="76" spans="1:25" ht="12.75" x14ac:dyDescent="0.2">
      <c r="A76" s="5" t="s">
        <v>1011</v>
      </c>
      <c r="B76" s="5" t="s">
        <v>1012</v>
      </c>
      <c r="C76" s="5" t="s">
        <v>1013</v>
      </c>
      <c r="D76" s="5" t="s">
        <v>1014</v>
      </c>
      <c r="E76" s="5">
        <v>169</v>
      </c>
      <c r="F76" s="5">
        <v>3044</v>
      </c>
      <c r="G76" s="5">
        <v>2</v>
      </c>
      <c r="H76" s="5">
        <v>2</v>
      </c>
      <c r="I76" s="5">
        <v>12</v>
      </c>
      <c r="J76" s="5">
        <v>37</v>
      </c>
      <c r="K76" s="5">
        <v>2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1</v>
      </c>
      <c r="U76" s="5">
        <v>9</v>
      </c>
      <c r="V76" s="5">
        <v>1</v>
      </c>
      <c r="W76" s="5">
        <v>328</v>
      </c>
      <c r="X76" s="5">
        <v>125</v>
      </c>
      <c r="Y76" s="6">
        <v>34</v>
      </c>
    </row>
    <row r="77" spans="1:25" ht="12.75" x14ac:dyDescent="0.2">
      <c r="A77" s="5" t="s">
        <v>2454</v>
      </c>
      <c r="B77" s="5" t="s">
        <v>2455</v>
      </c>
      <c r="C77" s="5" t="s">
        <v>2456</v>
      </c>
      <c r="D77" s="5" t="s">
        <v>2457</v>
      </c>
      <c r="E77" s="5">
        <v>19</v>
      </c>
      <c r="F77" s="5">
        <v>250</v>
      </c>
      <c r="G77" s="5">
        <v>1</v>
      </c>
      <c r="H77" s="5">
        <v>0</v>
      </c>
      <c r="I77" s="5">
        <v>0</v>
      </c>
      <c r="J77" s="5">
        <v>7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2</v>
      </c>
      <c r="U77" s="5">
        <v>4</v>
      </c>
      <c r="V77" s="5">
        <v>0</v>
      </c>
      <c r="W77" s="5">
        <v>8</v>
      </c>
      <c r="X77" s="5">
        <v>10</v>
      </c>
      <c r="Y77" s="6">
        <v>15</v>
      </c>
    </row>
    <row r="78" spans="1:25" ht="12.75" x14ac:dyDescent="0.2">
      <c r="A78" s="5" t="s">
        <v>2865</v>
      </c>
      <c r="B78" s="5" t="s">
        <v>2866</v>
      </c>
      <c r="C78" s="5" t="s">
        <v>2867</v>
      </c>
      <c r="D78" s="5" t="s">
        <v>2868</v>
      </c>
      <c r="E78" s="5">
        <v>2</v>
      </c>
      <c r="F78" s="5">
        <v>62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1</v>
      </c>
      <c r="V78" s="5">
        <v>0</v>
      </c>
      <c r="W78" s="5">
        <v>4</v>
      </c>
      <c r="X78" s="5">
        <v>5</v>
      </c>
      <c r="Y78" s="6">
        <v>2</v>
      </c>
    </row>
    <row r="79" spans="1:25" ht="12.75" x14ac:dyDescent="0.2">
      <c r="A79" s="5" t="s">
        <v>1432</v>
      </c>
      <c r="B79" s="5" t="s">
        <v>1433</v>
      </c>
      <c r="C79" s="5" t="s">
        <v>1434</v>
      </c>
      <c r="D79" s="5" t="s">
        <v>1435</v>
      </c>
      <c r="E79" s="5">
        <v>102</v>
      </c>
      <c r="F79" s="5">
        <v>2195</v>
      </c>
      <c r="G79" s="5">
        <v>2</v>
      </c>
      <c r="H79" s="5">
        <v>4</v>
      </c>
      <c r="I79" s="5">
        <v>4</v>
      </c>
      <c r="J79" s="5">
        <v>42</v>
      </c>
      <c r="K79" s="5">
        <v>6</v>
      </c>
      <c r="L79" s="5">
        <v>0</v>
      </c>
      <c r="M79" s="5">
        <v>0</v>
      </c>
      <c r="N79" s="5">
        <v>0</v>
      </c>
      <c r="O79" s="5">
        <v>0</v>
      </c>
      <c r="P79" s="5">
        <v>1</v>
      </c>
      <c r="Q79" s="5">
        <v>0</v>
      </c>
      <c r="R79" s="5">
        <v>0</v>
      </c>
      <c r="S79" s="5">
        <v>0</v>
      </c>
      <c r="T79" s="5">
        <v>25</v>
      </c>
      <c r="U79" s="5">
        <v>48</v>
      </c>
      <c r="V79" s="5">
        <v>3</v>
      </c>
      <c r="W79" s="5">
        <v>64</v>
      </c>
      <c r="X79" s="5">
        <v>198</v>
      </c>
      <c r="Y79" s="6">
        <v>25</v>
      </c>
    </row>
    <row r="80" spans="1:25" ht="12.75" x14ac:dyDescent="0.2">
      <c r="A80" s="5" t="s">
        <v>2462</v>
      </c>
      <c r="B80" s="5" t="s">
        <v>2463</v>
      </c>
      <c r="C80" s="5" t="s">
        <v>2464</v>
      </c>
      <c r="D80" s="5" t="s">
        <v>2465</v>
      </c>
      <c r="E80" s="5">
        <v>18</v>
      </c>
      <c r="F80" s="5">
        <v>594</v>
      </c>
      <c r="G80" s="5">
        <v>0</v>
      </c>
      <c r="H80" s="5">
        <v>0</v>
      </c>
      <c r="I80" s="5">
        <v>1</v>
      </c>
      <c r="J80" s="5">
        <v>14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2</v>
      </c>
      <c r="U80" s="5">
        <v>0</v>
      </c>
      <c r="V80" s="5">
        <v>0</v>
      </c>
      <c r="W80" s="5">
        <v>34</v>
      </c>
      <c r="X80" s="5">
        <v>36</v>
      </c>
      <c r="Y80" s="6">
        <v>7</v>
      </c>
    </row>
    <row r="81" spans="1:25" ht="12.75" x14ac:dyDescent="0.2">
      <c r="A81" s="5" t="s">
        <v>1343</v>
      </c>
      <c r="B81" s="5" t="s">
        <v>1344</v>
      </c>
      <c r="C81" s="5" t="s">
        <v>1345</v>
      </c>
      <c r="D81" s="5" t="s">
        <v>1346</v>
      </c>
      <c r="E81" s="5">
        <v>110</v>
      </c>
      <c r="F81" s="5">
        <v>2283</v>
      </c>
      <c r="G81" s="5">
        <v>10</v>
      </c>
      <c r="H81" s="5">
        <v>0</v>
      </c>
      <c r="I81" s="5">
        <v>7</v>
      </c>
      <c r="J81" s="5">
        <v>50</v>
      </c>
      <c r="K81" s="5">
        <v>2</v>
      </c>
      <c r="L81" s="5">
        <v>0</v>
      </c>
      <c r="M81" s="5">
        <v>2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  <c r="T81" s="5">
        <v>9</v>
      </c>
      <c r="U81" s="5">
        <v>15</v>
      </c>
      <c r="V81" s="5">
        <v>2</v>
      </c>
      <c r="W81" s="5">
        <v>23</v>
      </c>
      <c r="X81" s="5">
        <v>59</v>
      </c>
      <c r="Y81" s="6">
        <v>30</v>
      </c>
    </row>
    <row r="82" spans="1:25" ht="12.75" x14ac:dyDescent="0.2">
      <c r="A82" s="5" t="s">
        <v>2386</v>
      </c>
      <c r="B82" s="5" t="s">
        <v>2387</v>
      </c>
      <c r="C82" s="5" t="s">
        <v>2388</v>
      </c>
      <c r="D82" s="5" t="s">
        <v>2389</v>
      </c>
      <c r="E82" s="5">
        <v>23</v>
      </c>
      <c r="F82" s="5">
        <v>236</v>
      </c>
      <c r="G82" s="5">
        <v>2</v>
      </c>
      <c r="H82" s="5">
        <v>1</v>
      </c>
      <c r="I82" s="5">
        <v>0</v>
      </c>
      <c r="J82" s="5">
        <v>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1</v>
      </c>
      <c r="W82" s="5">
        <v>1</v>
      </c>
      <c r="X82" s="5">
        <v>2</v>
      </c>
      <c r="Y82" s="6">
        <v>8</v>
      </c>
    </row>
    <row r="83" spans="1:25" ht="12.75" x14ac:dyDescent="0.2">
      <c r="A83" s="5" t="s">
        <v>1367</v>
      </c>
      <c r="B83" s="5" t="s">
        <v>1368</v>
      </c>
      <c r="C83" s="5" t="s">
        <v>1369</v>
      </c>
      <c r="D83" s="5" t="s">
        <v>1370</v>
      </c>
      <c r="E83" s="5">
        <v>108</v>
      </c>
      <c r="F83" s="5">
        <v>2071</v>
      </c>
      <c r="G83" s="5">
        <v>10</v>
      </c>
      <c r="H83" s="5">
        <v>1</v>
      </c>
      <c r="I83" s="5">
        <v>7</v>
      </c>
      <c r="J83" s="5">
        <v>41</v>
      </c>
      <c r="K83" s="5">
        <v>3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3</v>
      </c>
      <c r="U83" s="5">
        <v>35</v>
      </c>
      <c r="V83" s="5">
        <v>2</v>
      </c>
      <c r="W83" s="5">
        <v>27</v>
      </c>
      <c r="X83" s="5">
        <v>44</v>
      </c>
      <c r="Y83" s="6">
        <v>27</v>
      </c>
    </row>
    <row r="84" spans="1:25" ht="12.75" x14ac:dyDescent="0.2">
      <c r="A84" s="5" t="s">
        <v>2665</v>
      </c>
      <c r="B84" s="5" t="s">
        <v>2666</v>
      </c>
      <c r="C84" s="5" t="s">
        <v>2667</v>
      </c>
      <c r="D84" s="5" t="s">
        <v>2668</v>
      </c>
      <c r="E84" s="5">
        <v>8</v>
      </c>
      <c r="F84" s="5">
        <v>296</v>
      </c>
      <c r="G84" s="5">
        <v>0</v>
      </c>
      <c r="H84" s="5">
        <v>0</v>
      </c>
      <c r="I84" s="5">
        <v>0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1</v>
      </c>
      <c r="V84" s="5">
        <v>0</v>
      </c>
      <c r="W84" s="5">
        <v>32</v>
      </c>
      <c r="X84" s="5">
        <v>21</v>
      </c>
      <c r="Y84" s="6">
        <v>6</v>
      </c>
    </row>
    <row r="85" spans="1:25" ht="12.75" x14ac:dyDescent="0.2">
      <c r="A85" s="5" t="s">
        <v>2039</v>
      </c>
      <c r="B85" s="5" t="s">
        <v>2040</v>
      </c>
      <c r="C85" s="5" t="s">
        <v>2041</v>
      </c>
      <c r="D85" s="5" t="s">
        <v>2042</v>
      </c>
      <c r="E85" s="5">
        <v>45</v>
      </c>
      <c r="F85" s="5">
        <v>1116</v>
      </c>
      <c r="G85" s="5">
        <v>2</v>
      </c>
      <c r="H85" s="5">
        <v>1</v>
      </c>
      <c r="I85" s="5">
        <v>5</v>
      </c>
      <c r="J85" s="5">
        <v>21</v>
      </c>
      <c r="K85" s="5">
        <v>1</v>
      </c>
      <c r="L85" s="5">
        <v>0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17</v>
      </c>
      <c r="V85" s="5">
        <v>0</v>
      </c>
      <c r="W85" s="5">
        <v>6</v>
      </c>
      <c r="X85" s="5">
        <v>28</v>
      </c>
      <c r="Y85" s="6">
        <v>18</v>
      </c>
    </row>
    <row r="86" spans="1:25" ht="12.75" x14ac:dyDescent="0.2">
      <c r="A86" s="5" t="s">
        <v>1401</v>
      </c>
      <c r="B86" s="5" t="s">
        <v>1402</v>
      </c>
      <c r="C86" s="5" t="s">
        <v>1403</v>
      </c>
      <c r="D86" s="5" t="s">
        <v>1404</v>
      </c>
      <c r="E86" s="5">
        <v>105</v>
      </c>
      <c r="F86" s="5">
        <v>2441</v>
      </c>
      <c r="G86" s="5">
        <v>4</v>
      </c>
      <c r="H86" s="5">
        <v>6</v>
      </c>
      <c r="I86" s="5">
        <v>6</v>
      </c>
      <c r="J86" s="5">
        <v>38</v>
      </c>
      <c r="K86" s="5">
        <v>5</v>
      </c>
      <c r="L86" s="5">
        <v>0</v>
      </c>
      <c r="M86" s="5">
        <v>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</v>
      </c>
      <c r="T86" s="5">
        <v>7</v>
      </c>
      <c r="U86" s="5">
        <v>31</v>
      </c>
      <c r="V86" s="5">
        <v>3</v>
      </c>
      <c r="W86" s="5">
        <v>40</v>
      </c>
      <c r="X86" s="5">
        <v>112</v>
      </c>
      <c r="Y86" s="6">
        <v>31</v>
      </c>
    </row>
    <row r="87" spans="1:25" ht="12.75" x14ac:dyDescent="0.2">
      <c r="A87" s="5" t="s">
        <v>1680</v>
      </c>
      <c r="B87" s="5" t="s">
        <v>1681</v>
      </c>
      <c r="C87" s="5" t="s">
        <v>1682</v>
      </c>
      <c r="D87" s="5" t="s">
        <v>1683</v>
      </c>
      <c r="E87" s="5">
        <v>78</v>
      </c>
      <c r="F87" s="5">
        <v>1898</v>
      </c>
      <c r="G87" s="5">
        <v>1</v>
      </c>
      <c r="H87" s="5">
        <v>3</v>
      </c>
      <c r="I87" s="5">
        <v>5</v>
      </c>
      <c r="J87" s="5">
        <v>44</v>
      </c>
      <c r="K87" s="5">
        <v>3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17</v>
      </c>
      <c r="U87" s="5">
        <v>30</v>
      </c>
      <c r="V87" s="5">
        <v>2</v>
      </c>
      <c r="W87" s="5">
        <v>87</v>
      </c>
      <c r="X87" s="5">
        <v>82</v>
      </c>
      <c r="Y87" s="6">
        <v>22</v>
      </c>
    </row>
    <row r="88" spans="1:25" ht="12.75" x14ac:dyDescent="0.2">
      <c r="A88" s="5" t="s">
        <v>1672</v>
      </c>
      <c r="B88" s="5" t="s">
        <v>1673</v>
      </c>
      <c r="C88" s="5" t="s">
        <v>1674</v>
      </c>
      <c r="D88" s="5" t="s">
        <v>1675</v>
      </c>
      <c r="E88" s="5">
        <v>79</v>
      </c>
      <c r="F88" s="5">
        <v>1807</v>
      </c>
      <c r="G88" s="5">
        <v>1</v>
      </c>
      <c r="H88" s="5">
        <v>0</v>
      </c>
      <c r="I88" s="5">
        <v>5</v>
      </c>
      <c r="J88" s="5">
        <v>33</v>
      </c>
      <c r="K88" s="5">
        <v>7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3</v>
      </c>
      <c r="V88" s="5">
        <v>0</v>
      </c>
      <c r="W88" s="5">
        <v>217</v>
      </c>
      <c r="X88" s="5">
        <v>88</v>
      </c>
      <c r="Y88" s="6">
        <v>22</v>
      </c>
    </row>
    <row r="89" spans="1:25" ht="12.75" x14ac:dyDescent="0.2">
      <c r="A89" s="5" t="s">
        <v>1035</v>
      </c>
      <c r="B89" s="5" t="s">
        <v>1036</v>
      </c>
      <c r="C89" s="5" t="s">
        <v>1037</v>
      </c>
      <c r="D89" s="5" t="s">
        <v>1038</v>
      </c>
      <c r="E89" s="5">
        <v>163</v>
      </c>
      <c r="F89" s="5">
        <v>3060</v>
      </c>
      <c r="G89" s="5">
        <v>0</v>
      </c>
      <c r="H89" s="5">
        <v>1</v>
      </c>
      <c r="I89" s="5">
        <v>6</v>
      </c>
      <c r="J89" s="5">
        <v>50</v>
      </c>
      <c r="K89" s="5">
        <v>0</v>
      </c>
      <c r="L89" s="5">
        <v>0</v>
      </c>
      <c r="M89" s="5">
        <v>0</v>
      </c>
      <c r="N89" s="5">
        <v>0</v>
      </c>
      <c r="O89" s="5">
        <v>1</v>
      </c>
      <c r="P89" s="5">
        <v>0</v>
      </c>
      <c r="Q89" s="5">
        <v>0</v>
      </c>
      <c r="R89" s="5">
        <v>141</v>
      </c>
      <c r="S89" s="5">
        <v>0</v>
      </c>
      <c r="T89" s="5">
        <v>0</v>
      </c>
      <c r="U89" s="5">
        <v>0</v>
      </c>
      <c r="V89" s="5">
        <v>0</v>
      </c>
      <c r="W89" s="5">
        <v>30</v>
      </c>
      <c r="X89" s="5">
        <v>340</v>
      </c>
      <c r="Y89" s="6">
        <v>34</v>
      </c>
    </row>
    <row r="90" spans="1:25" ht="12.75" x14ac:dyDescent="0.2">
      <c r="A90" s="5" t="s">
        <v>1949</v>
      </c>
      <c r="B90" s="5" t="s">
        <v>1950</v>
      </c>
      <c r="C90" s="5" t="s">
        <v>1951</v>
      </c>
      <c r="D90" s="5" t="s">
        <v>1952</v>
      </c>
      <c r="E90" s="5">
        <v>55</v>
      </c>
      <c r="F90" s="5">
        <v>1170</v>
      </c>
      <c r="G90" s="5">
        <v>0</v>
      </c>
      <c r="H90" s="5">
        <v>0</v>
      </c>
      <c r="I90" s="5">
        <v>3</v>
      </c>
      <c r="J90" s="5">
        <v>23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52</v>
      </c>
      <c r="S90" s="5">
        <v>0</v>
      </c>
      <c r="T90" s="5">
        <v>0</v>
      </c>
      <c r="U90" s="5">
        <v>0</v>
      </c>
      <c r="V90" s="5">
        <v>0</v>
      </c>
      <c r="W90" s="5">
        <v>13</v>
      </c>
      <c r="X90" s="5">
        <v>132</v>
      </c>
      <c r="Y90" s="6">
        <v>13</v>
      </c>
    </row>
    <row r="91" spans="1:25" ht="12.75" x14ac:dyDescent="0.2">
      <c r="A91" s="5" t="s">
        <v>3169</v>
      </c>
      <c r="B91" s="5" t="s">
        <v>3170</v>
      </c>
      <c r="C91" s="5" t="s">
        <v>3171</v>
      </c>
      <c r="D91" s="5" t="s">
        <v>3172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6">
        <v>0</v>
      </c>
    </row>
    <row r="92" spans="1:25" ht="12.75" x14ac:dyDescent="0.2">
      <c r="A92" s="5" t="s">
        <v>3456</v>
      </c>
      <c r="B92" s="5" t="s">
        <v>3457</v>
      </c>
      <c r="C92" s="5" t="s">
        <v>3458</v>
      </c>
      <c r="D92" s="5" t="s">
        <v>3459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6">
        <v>0</v>
      </c>
    </row>
    <row r="93" spans="1:25" ht="12.75" x14ac:dyDescent="0.2">
      <c r="A93" s="5" t="s">
        <v>3488</v>
      </c>
      <c r="B93" s="5" t="s">
        <v>3489</v>
      </c>
      <c r="C93" s="5" t="s">
        <v>3490</v>
      </c>
      <c r="D93" s="5" t="s">
        <v>3491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6">
        <v>0</v>
      </c>
    </row>
    <row r="94" spans="1:25" ht="12.75" x14ac:dyDescent="0.2">
      <c r="A94" s="5" t="s">
        <v>1873</v>
      </c>
      <c r="B94" s="5" t="s">
        <v>1874</v>
      </c>
      <c r="C94" s="5" t="s">
        <v>1875</v>
      </c>
      <c r="D94" s="5" t="s">
        <v>1876</v>
      </c>
      <c r="E94" s="5">
        <v>61</v>
      </c>
      <c r="F94" s="5">
        <v>1514</v>
      </c>
      <c r="G94" s="5">
        <v>2</v>
      </c>
      <c r="H94" s="5">
        <v>2</v>
      </c>
      <c r="I94" s="5">
        <v>3</v>
      </c>
      <c r="J94" s="5">
        <v>30</v>
      </c>
      <c r="K94" s="5">
        <v>4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1</v>
      </c>
      <c r="U94" s="5">
        <v>17</v>
      </c>
      <c r="V94" s="5">
        <v>0</v>
      </c>
      <c r="W94" s="5">
        <v>49</v>
      </c>
      <c r="X94" s="5">
        <v>79</v>
      </c>
      <c r="Y94" s="6">
        <v>23</v>
      </c>
    </row>
    <row r="95" spans="1:25" ht="12.75" x14ac:dyDescent="0.2">
      <c r="A95" s="5" t="s">
        <v>1803</v>
      </c>
      <c r="B95" s="5" t="s">
        <v>1804</v>
      </c>
      <c r="C95" s="5" t="s">
        <v>1805</v>
      </c>
      <c r="D95" s="5" t="s">
        <v>1806</v>
      </c>
      <c r="E95" s="5">
        <v>67</v>
      </c>
      <c r="F95" s="5">
        <v>1771</v>
      </c>
      <c r="G95" s="5">
        <v>0</v>
      </c>
      <c r="H95" s="5">
        <v>0</v>
      </c>
      <c r="I95" s="5">
        <v>4</v>
      </c>
      <c r="J95" s="5">
        <v>29</v>
      </c>
      <c r="K95" s="5">
        <v>3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1</v>
      </c>
      <c r="R95" s="5">
        <v>0</v>
      </c>
      <c r="S95" s="5">
        <v>0</v>
      </c>
      <c r="T95" s="5">
        <v>0</v>
      </c>
      <c r="U95" s="5">
        <v>1</v>
      </c>
      <c r="V95" s="5">
        <v>0</v>
      </c>
      <c r="W95" s="5">
        <v>170</v>
      </c>
      <c r="X95" s="5">
        <v>102</v>
      </c>
      <c r="Y95" s="6">
        <v>26</v>
      </c>
    </row>
    <row r="96" spans="1:25" ht="12.75" x14ac:dyDescent="0.2">
      <c r="A96" s="5" t="s">
        <v>1953</v>
      </c>
      <c r="B96" s="5" t="s">
        <v>1954</v>
      </c>
      <c r="C96" s="5" t="s">
        <v>1955</v>
      </c>
      <c r="D96" s="5" t="s">
        <v>1956</v>
      </c>
      <c r="E96" s="5">
        <v>55</v>
      </c>
      <c r="F96" s="5">
        <v>1563</v>
      </c>
      <c r="G96" s="5">
        <v>0</v>
      </c>
      <c r="H96" s="5">
        <v>2</v>
      </c>
      <c r="I96" s="5">
        <v>5</v>
      </c>
      <c r="J96" s="5">
        <v>18</v>
      </c>
      <c r="K96" s="5">
        <v>6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14</v>
      </c>
      <c r="V96" s="5">
        <v>0</v>
      </c>
      <c r="W96" s="5">
        <v>74</v>
      </c>
      <c r="X96" s="5">
        <v>91</v>
      </c>
      <c r="Y96" s="6">
        <v>21</v>
      </c>
    </row>
    <row r="97" spans="1:25" ht="12.75" x14ac:dyDescent="0.2">
      <c r="A97" s="5" t="s">
        <v>2957</v>
      </c>
      <c r="B97" s="5" t="s">
        <v>2958</v>
      </c>
      <c r="C97" s="5" t="s">
        <v>2959</v>
      </c>
      <c r="D97" s="5" t="s">
        <v>2960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6">
        <v>0</v>
      </c>
    </row>
    <row r="98" spans="1:25" ht="12.75" x14ac:dyDescent="0.2">
      <c r="A98" s="5" t="s">
        <v>1512</v>
      </c>
      <c r="B98" s="5" t="s">
        <v>1513</v>
      </c>
      <c r="C98" s="5" t="s">
        <v>1514</v>
      </c>
      <c r="D98" s="5" t="s">
        <v>1515</v>
      </c>
      <c r="E98" s="5">
        <v>96</v>
      </c>
      <c r="F98" s="5">
        <v>2366</v>
      </c>
      <c r="G98" s="5">
        <v>1</v>
      </c>
      <c r="H98" s="5">
        <v>1</v>
      </c>
      <c r="I98" s="5">
        <v>7</v>
      </c>
      <c r="J98" s="5">
        <v>43</v>
      </c>
      <c r="K98" s="5">
        <v>10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3</v>
      </c>
      <c r="U98" s="5">
        <v>9</v>
      </c>
      <c r="V98" s="5">
        <v>0</v>
      </c>
      <c r="W98" s="5">
        <v>213</v>
      </c>
      <c r="X98" s="5">
        <v>150</v>
      </c>
      <c r="Y98" s="6">
        <v>28</v>
      </c>
    </row>
    <row r="99" spans="1:25" ht="12.75" x14ac:dyDescent="0.2">
      <c r="A99" s="5" t="s">
        <v>3400</v>
      </c>
      <c r="B99" s="5" t="s">
        <v>3401</v>
      </c>
      <c r="C99" s="5" t="s">
        <v>3402</v>
      </c>
      <c r="D99" s="5" t="s">
        <v>3403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6">
        <v>0</v>
      </c>
    </row>
    <row r="100" spans="1:25" ht="12.75" x14ac:dyDescent="0.2">
      <c r="A100" s="5" t="s">
        <v>3105</v>
      </c>
      <c r="B100" s="5" t="s">
        <v>3106</v>
      </c>
      <c r="C100" s="5" t="s">
        <v>3107</v>
      </c>
      <c r="D100" s="5" t="s">
        <v>3108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6">
        <v>0</v>
      </c>
    </row>
    <row r="101" spans="1:25" ht="12.75" x14ac:dyDescent="0.2">
      <c r="A101" s="5" t="s">
        <v>2270</v>
      </c>
      <c r="B101" s="5" t="s">
        <v>2271</v>
      </c>
      <c r="C101" s="5" t="s">
        <v>2272</v>
      </c>
      <c r="D101" s="5" t="s">
        <v>2273</v>
      </c>
      <c r="E101" s="5">
        <v>31</v>
      </c>
      <c r="F101" s="5">
        <v>788</v>
      </c>
      <c r="G101" s="5">
        <v>0</v>
      </c>
      <c r="H101" s="5">
        <v>0</v>
      </c>
      <c r="I101" s="5">
        <v>3</v>
      </c>
      <c r="J101" s="5">
        <v>19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2</v>
      </c>
      <c r="U101" s="5">
        <v>4</v>
      </c>
      <c r="V101" s="5">
        <v>0</v>
      </c>
      <c r="W101" s="5">
        <v>43</v>
      </c>
      <c r="X101" s="5">
        <v>54</v>
      </c>
      <c r="Y101" s="6">
        <v>16</v>
      </c>
    </row>
    <row r="102" spans="1:25" ht="12.75" x14ac:dyDescent="0.2">
      <c r="A102" s="5" t="s">
        <v>1869</v>
      </c>
      <c r="B102" s="5" t="s">
        <v>1870</v>
      </c>
      <c r="C102" s="5" t="s">
        <v>1871</v>
      </c>
      <c r="D102" s="5" t="s">
        <v>1872</v>
      </c>
      <c r="E102" s="5">
        <v>62</v>
      </c>
      <c r="F102" s="5">
        <v>1468</v>
      </c>
      <c r="G102" s="5">
        <v>0</v>
      </c>
      <c r="H102" s="5">
        <v>1</v>
      </c>
      <c r="I102" s="5">
        <v>2</v>
      </c>
      <c r="J102" s="5">
        <v>24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13</v>
      </c>
      <c r="V102" s="5">
        <v>1</v>
      </c>
      <c r="W102" s="5">
        <v>77</v>
      </c>
      <c r="X102" s="5">
        <v>132</v>
      </c>
      <c r="Y102" s="6">
        <v>21</v>
      </c>
    </row>
    <row r="103" spans="1:25" ht="12.75" x14ac:dyDescent="0.2">
      <c r="A103" s="5" t="s">
        <v>2574</v>
      </c>
      <c r="B103" s="5" t="s">
        <v>2575</v>
      </c>
      <c r="C103" s="5" t="s">
        <v>2576</v>
      </c>
      <c r="D103" s="5" t="s">
        <v>2577</v>
      </c>
      <c r="E103" s="5">
        <v>12</v>
      </c>
      <c r="F103" s="5">
        <v>350</v>
      </c>
      <c r="G103" s="5">
        <v>0</v>
      </c>
      <c r="H103" s="5">
        <v>0</v>
      </c>
      <c r="I103" s="5">
        <v>1</v>
      </c>
      <c r="J103" s="5">
        <v>9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1</v>
      </c>
      <c r="U103" s="5">
        <v>8</v>
      </c>
      <c r="V103" s="5">
        <v>0</v>
      </c>
      <c r="W103" s="5">
        <v>5</v>
      </c>
      <c r="X103" s="5">
        <v>24</v>
      </c>
      <c r="Y103" s="6">
        <v>6</v>
      </c>
    </row>
    <row r="104" spans="1:25" ht="12.75" x14ac:dyDescent="0.2">
      <c r="A104" s="5" t="s">
        <v>1555</v>
      </c>
      <c r="B104" s="5" t="s">
        <v>1556</v>
      </c>
      <c r="C104" s="5" t="s">
        <v>1557</v>
      </c>
      <c r="D104" s="5" t="s">
        <v>1558</v>
      </c>
      <c r="E104" s="5">
        <v>89</v>
      </c>
      <c r="F104" s="5">
        <v>1425</v>
      </c>
      <c r="G104" s="5">
        <v>8</v>
      </c>
      <c r="H104" s="5">
        <v>2</v>
      </c>
      <c r="I104" s="5">
        <v>7</v>
      </c>
      <c r="J104" s="5">
        <v>22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2</v>
      </c>
      <c r="U104" s="5">
        <v>21</v>
      </c>
      <c r="V104" s="5">
        <v>1</v>
      </c>
      <c r="W104" s="5">
        <v>22</v>
      </c>
      <c r="X104" s="5">
        <v>38</v>
      </c>
      <c r="Y104" s="6">
        <v>25</v>
      </c>
    </row>
    <row r="105" spans="1:25" ht="12.75" x14ac:dyDescent="0.2">
      <c r="A105" s="5" t="s">
        <v>2570</v>
      </c>
      <c r="B105" s="5" t="s">
        <v>2571</v>
      </c>
      <c r="C105" s="5" t="s">
        <v>2572</v>
      </c>
      <c r="D105" s="5" t="s">
        <v>2573</v>
      </c>
      <c r="E105" s="5">
        <v>12</v>
      </c>
      <c r="F105" s="5">
        <v>207</v>
      </c>
      <c r="G105" s="5">
        <v>0</v>
      </c>
      <c r="H105" s="5">
        <v>0</v>
      </c>
      <c r="I105" s="5">
        <v>0</v>
      </c>
      <c r="J105" s="5">
        <v>7</v>
      </c>
      <c r="K105" s="5">
        <v>0</v>
      </c>
      <c r="L105" s="5">
        <v>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1</v>
      </c>
      <c r="T105" s="5">
        <v>0</v>
      </c>
      <c r="U105" s="5">
        <v>1</v>
      </c>
      <c r="V105" s="5">
        <v>0</v>
      </c>
      <c r="W105" s="5">
        <v>8</v>
      </c>
      <c r="X105" s="5">
        <v>12</v>
      </c>
      <c r="Y105" s="6">
        <v>11</v>
      </c>
    </row>
    <row r="106" spans="1:25" ht="12.75" x14ac:dyDescent="0.2">
      <c r="A106" s="5" t="s">
        <v>3173</v>
      </c>
      <c r="B106" s="5" t="s">
        <v>3174</v>
      </c>
      <c r="C106" s="5" t="s">
        <v>3175</v>
      </c>
      <c r="D106" s="5" t="s">
        <v>3176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6">
        <v>0</v>
      </c>
    </row>
    <row r="107" spans="1:25" ht="12.75" x14ac:dyDescent="0.2">
      <c r="A107" s="5" t="s">
        <v>2929</v>
      </c>
      <c r="B107" s="5" t="s">
        <v>2930</v>
      </c>
      <c r="C107" s="5" t="s">
        <v>2931</v>
      </c>
      <c r="D107" s="5" t="s">
        <v>2932</v>
      </c>
      <c r="E107" s="5">
        <v>1</v>
      </c>
      <c r="F107" s="5">
        <v>15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6">
        <v>1</v>
      </c>
    </row>
    <row r="108" spans="1:25" ht="12.75" x14ac:dyDescent="0.2">
      <c r="A108" s="5" t="s">
        <v>1226</v>
      </c>
      <c r="B108" s="5" t="s">
        <v>1227</v>
      </c>
      <c r="C108" s="5" t="s">
        <v>1228</v>
      </c>
      <c r="D108" s="5" t="s">
        <v>1229</v>
      </c>
      <c r="E108" s="5">
        <v>125</v>
      </c>
      <c r="F108" s="5">
        <v>2281</v>
      </c>
      <c r="G108" s="5">
        <v>10</v>
      </c>
      <c r="H108" s="5">
        <v>4</v>
      </c>
      <c r="I108" s="5">
        <v>5</v>
      </c>
      <c r="J108" s="5">
        <v>33</v>
      </c>
      <c r="K108" s="5">
        <v>5</v>
      </c>
      <c r="L108" s="5">
        <v>0</v>
      </c>
      <c r="M108" s="5">
        <v>1</v>
      </c>
      <c r="N108" s="5">
        <v>0</v>
      </c>
      <c r="O108" s="5">
        <v>0</v>
      </c>
      <c r="P108" s="5">
        <v>1</v>
      </c>
      <c r="Q108" s="5">
        <v>0</v>
      </c>
      <c r="R108" s="5">
        <v>0</v>
      </c>
      <c r="S108" s="5">
        <v>0</v>
      </c>
      <c r="T108" s="5">
        <v>11</v>
      </c>
      <c r="U108" s="5">
        <v>19</v>
      </c>
      <c r="V108" s="5">
        <v>2</v>
      </c>
      <c r="W108" s="5">
        <v>20</v>
      </c>
      <c r="X108" s="5">
        <v>106</v>
      </c>
      <c r="Y108" s="6">
        <v>27</v>
      </c>
    </row>
    <row r="109" spans="1:25" ht="12.75" x14ac:dyDescent="0.2">
      <c r="A109" s="5" t="s">
        <v>1700</v>
      </c>
      <c r="B109" s="5" t="s">
        <v>1701</v>
      </c>
      <c r="C109" s="5" t="s">
        <v>1702</v>
      </c>
      <c r="D109" s="5" t="s">
        <v>1703</v>
      </c>
      <c r="E109" s="5">
        <v>76</v>
      </c>
      <c r="F109" s="5">
        <v>1581</v>
      </c>
      <c r="G109" s="5">
        <v>3</v>
      </c>
      <c r="H109" s="5">
        <v>2</v>
      </c>
      <c r="I109" s="5">
        <v>0</v>
      </c>
      <c r="J109" s="5">
        <v>31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17</v>
      </c>
      <c r="U109" s="5">
        <v>18</v>
      </c>
      <c r="V109" s="5">
        <v>2</v>
      </c>
      <c r="W109" s="5">
        <v>46</v>
      </c>
      <c r="X109" s="5">
        <v>99</v>
      </c>
      <c r="Y109" s="6">
        <v>27</v>
      </c>
    </row>
    <row r="110" spans="1:25" ht="12.75" x14ac:dyDescent="0.2">
      <c r="A110" s="5" t="s">
        <v>2334</v>
      </c>
      <c r="B110" s="5" t="s">
        <v>2335</v>
      </c>
      <c r="C110" s="5" t="s">
        <v>2336</v>
      </c>
      <c r="D110" s="5" t="s">
        <v>2337</v>
      </c>
      <c r="E110" s="5">
        <v>27</v>
      </c>
      <c r="F110" s="5">
        <v>630</v>
      </c>
      <c r="G110" s="5">
        <v>0</v>
      </c>
      <c r="H110" s="5">
        <v>0</v>
      </c>
      <c r="I110" s="5">
        <v>2</v>
      </c>
      <c r="J110" s="5">
        <v>9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18</v>
      </c>
      <c r="S110" s="5">
        <v>0</v>
      </c>
      <c r="T110" s="5">
        <v>0</v>
      </c>
      <c r="U110" s="5">
        <v>0</v>
      </c>
      <c r="V110" s="5">
        <v>0</v>
      </c>
      <c r="W110" s="5">
        <v>5</v>
      </c>
      <c r="X110" s="5">
        <v>56</v>
      </c>
      <c r="Y110" s="6">
        <v>7</v>
      </c>
    </row>
    <row r="111" spans="1:25" ht="12.75" x14ac:dyDescent="0.2">
      <c r="A111" s="5" t="s">
        <v>3109</v>
      </c>
      <c r="B111" s="5" t="s">
        <v>3110</v>
      </c>
      <c r="C111" s="5" t="s">
        <v>3111</v>
      </c>
      <c r="D111" s="5" t="s">
        <v>3112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6">
        <v>0</v>
      </c>
    </row>
    <row r="112" spans="1:25" ht="12.75" x14ac:dyDescent="0.2">
      <c r="A112" s="5" t="s">
        <v>1258</v>
      </c>
      <c r="B112" s="5" t="s">
        <v>1259</v>
      </c>
      <c r="C112" s="5" t="s">
        <v>1260</v>
      </c>
      <c r="D112" s="5" t="s">
        <v>1261</v>
      </c>
      <c r="E112" s="5">
        <v>123</v>
      </c>
      <c r="F112" s="5">
        <v>2742</v>
      </c>
      <c r="G112" s="5">
        <v>2</v>
      </c>
      <c r="H112" s="5">
        <v>5</v>
      </c>
      <c r="I112" s="5">
        <v>8</v>
      </c>
      <c r="J112" s="5">
        <v>45</v>
      </c>
      <c r="K112" s="5">
        <v>8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3</v>
      </c>
      <c r="U112" s="5">
        <v>28</v>
      </c>
      <c r="V112" s="5">
        <v>0</v>
      </c>
      <c r="W112" s="5">
        <v>128</v>
      </c>
      <c r="X112" s="5">
        <v>249</v>
      </c>
      <c r="Y112" s="6">
        <v>31</v>
      </c>
    </row>
    <row r="113" spans="1:25" ht="12.75" x14ac:dyDescent="0.2">
      <c r="A113" s="5" t="s">
        <v>2238</v>
      </c>
      <c r="B113" s="5" t="s">
        <v>2239</v>
      </c>
      <c r="C113" s="5" t="s">
        <v>2240</v>
      </c>
      <c r="D113" s="5" t="s">
        <v>2241</v>
      </c>
      <c r="E113" s="5">
        <v>33</v>
      </c>
      <c r="F113" s="5">
        <v>744</v>
      </c>
      <c r="G113" s="5">
        <v>2</v>
      </c>
      <c r="H113" s="5">
        <v>0</v>
      </c>
      <c r="I113" s="5">
        <v>1</v>
      </c>
      <c r="J113" s="5">
        <v>19</v>
      </c>
      <c r="K113" s="5">
        <v>2</v>
      </c>
      <c r="L113" s="5">
        <v>1</v>
      </c>
      <c r="M113" s="5">
        <v>1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7</v>
      </c>
      <c r="U113" s="5">
        <v>8</v>
      </c>
      <c r="V113" s="5">
        <v>0</v>
      </c>
      <c r="W113" s="5">
        <v>16</v>
      </c>
      <c r="X113" s="5">
        <v>41</v>
      </c>
      <c r="Y113" s="6">
        <v>16</v>
      </c>
    </row>
    <row r="114" spans="1:25" ht="12.75" x14ac:dyDescent="0.2">
      <c r="A114" s="5" t="s">
        <v>2801</v>
      </c>
      <c r="B114" s="5" t="s">
        <v>2802</v>
      </c>
      <c r="C114" s="5" t="s">
        <v>2803</v>
      </c>
      <c r="D114" s="5" t="s">
        <v>2804</v>
      </c>
      <c r="E114" s="5">
        <v>3</v>
      </c>
      <c r="F114" s="5">
        <v>11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1</v>
      </c>
      <c r="Y114" s="6">
        <v>3</v>
      </c>
    </row>
    <row r="115" spans="1:25" ht="12.75" x14ac:dyDescent="0.2">
      <c r="A115" s="5" t="s">
        <v>2961</v>
      </c>
      <c r="B115" s="5" t="s">
        <v>2962</v>
      </c>
      <c r="C115" s="5" t="s">
        <v>2963</v>
      </c>
      <c r="D115" s="5" t="s">
        <v>2964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6">
        <v>0</v>
      </c>
    </row>
    <row r="116" spans="1:25" ht="12.75" x14ac:dyDescent="0.2">
      <c r="A116" s="5" t="s">
        <v>1428</v>
      </c>
      <c r="B116" s="5" t="s">
        <v>1429</v>
      </c>
      <c r="C116" s="5" t="s">
        <v>1430</v>
      </c>
      <c r="D116" s="5" t="s">
        <v>1431</v>
      </c>
      <c r="E116" s="5">
        <v>102</v>
      </c>
      <c r="F116" s="5">
        <v>2081</v>
      </c>
      <c r="G116" s="5">
        <v>4</v>
      </c>
      <c r="H116" s="5">
        <v>4</v>
      </c>
      <c r="I116" s="5">
        <v>8</v>
      </c>
      <c r="J116" s="5">
        <v>37</v>
      </c>
      <c r="K116" s="5">
        <v>5</v>
      </c>
      <c r="L116" s="5">
        <v>0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4</v>
      </c>
      <c r="U116" s="5">
        <v>19</v>
      </c>
      <c r="V116" s="5">
        <v>1</v>
      </c>
      <c r="W116" s="5">
        <v>70</v>
      </c>
      <c r="X116" s="5">
        <v>134</v>
      </c>
      <c r="Y116" s="6">
        <v>25</v>
      </c>
    </row>
    <row r="117" spans="1:25" ht="12.75" x14ac:dyDescent="0.2">
      <c r="A117" s="5" t="s">
        <v>1023</v>
      </c>
      <c r="B117" s="5" t="s">
        <v>1024</v>
      </c>
      <c r="C117" s="5" t="s">
        <v>1025</v>
      </c>
      <c r="D117" s="5" t="s">
        <v>1026</v>
      </c>
      <c r="E117" s="5">
        <v>168</v>
      </c>
      <c r="F117" s="5">
        <v>3060</v>
      </c>
      <c r="G117" s="5">
        <v>0</v>
      </c>
      <c r="H117" s="5">
        <v>0</v>
      </c>
      <c r="I117" s="5">
        <v>8</v>
      </c>
      <c r="J117" s="5">
        <v>42</v>
      </c>
      <c r="K117" s="5">
        <v>2</v>
      </c>
      <c r="L117" s="5">
        <v>0</v>
      </c>
      <c r="M117" s="5">
        <v>0</v>
      </c>
      <c r="N117" s="5">
        <v>0</v>
      </c>
      <c r="O117" s="5">
        <v>2</v>
      </c>
      <c r="P117" s="5">
        <v>0</v>
      </c>
      <c r="Q117" s="5">
        <v>0</v>
      </c>
      <c r="R117" s="5">
        <v>112</v>
      </c>
      <c r="S117" s="5">
        <v>0</v>
      </c>
      <c r="T117" s="5">
        <v>0</v>
      </c>
      <c r="U117" s="5">
        <v>0</v>
      </c>
      <c r="V117" s="5">
        <v>0</v>
      </c>
      <c r="W117" s="5">
        <v>45</v>
      </c>
      <c r="X117" s="5">
        <v>376</v>
      </c>
      <c r="Y117" s="6">
        <v>34</v>
      </c>
    </row>
    <row r="118" spans="1:25" ht="12.75" x14ac:dyDescent="0.2">
      <c r="A118" s="5" t="s">
        <v>2550</v>
      </c>
      <c r="B118" s="5" t="s">
        <v>2551</v>
      </c>
      <c r="C118" s="5" t="s">
        <v>2552</v>
      </c>
      <c r="D118" s="5" t="s">
        <v>2553</v>
      </c>
      <c r="E118" s="5">
        <v>15</v>
      </c>
      <c r="F118" s="5">
        <v>421</v>
      </c>
      <c r="G118" s="5">
        <v>0</v>
      </c>
      <c r="H118" s="5">
        <v>0</v>
      </c>
      <c r="I118" s="5">
        <v>0</v>
      </c>
      <c r="J118" s="5">
        <v>9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5</v>
      </c>
      <c r="V118" s="5">
        <v>0</v>
      </c>
      <c r="W118" s="5">
        <v>16</v>
      </c>
      <c r="X118" s="5">
        <v>41</v>
      </c>
      <c r="Y118" s="6">
        <v>7</v>
      </c>
    </row>
    <row r="119" spans="1:25" ht="12.75" x14ac:dyDescent="0.2">
      <c r="A119" s="5" t="s">
        <v>2107</v>
      </c>
      <c r="B119" s="5" t="s">
        <v>2108</v>
      </c>
      <c r="C119" s="5" t="s">
        <v>2109</v>
      </c>
      <c r="D119" s="5" t="s">
        <v>2110</v>
      </c>
      <c r="E119" s="5">
        <v>41</v>
      </c>
      <c r="F119" s="5">
        <v>1373</v>
      </c>
      <c r="G119" s="5">
        <v>0</v>
      </c>
      <c r="H119" s="5">
        <v>0</v>
      </c>
      <c r="I119" s="5">
        <v>3</v>
      </c>
      <c r="J119" s="5">
        <v>27</v>
      </c>
      <c r="K119" s="5">
        <v>3</v>
      </c>
      <c r="L119" s="5">
        <v>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3</v>
      </c>
      <c r="V119" s="5">
        <v>0</v>
      </c>
      <c r="W119" s="5">
        <v>129</v>
      </c>
      <c r="X119" s="5">
        <v>51</v>
      </c>
      <c r="Y119" s="6">
        <v>19</v>
      </c>
    </row>
    <row r="120" spans="1:25" ht="12.75" x14ac:dyDescent="0.2">
      <c r="A120" s="5" t="s">
        <v>2230</v>
      </c>
      <c r="B120" s="5" t="s">
        <v>2231</v>
      </c>
      <c r="C120" s="5" t="s">
        <v>2232</v>
      </c>
      <c r="D120" s="5" t="s">
        <v>2233</v>
      </c>
      <c r="E120" s="5">
        <v>34</v>
      </c>
      <c r="F120" s="5">
        <v>1062</v>
      </c>
      <c r="G120" s="5">
        <v>0</v>
      </c>
      <c r="H120" s="5">
        <v>2</v>
      </c>
      <c r="I120" s="5">
        <v>1</v>
      </c>
      <c r="J120" s="5">
        <v>19</v>
      </c>
      <c r="K120" s="5">
        <v>2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10</v>
      </c>
      <c r="U120" s="5">
        <v>7</v>
      </c>
      <c r="V120" s="5">
        <v>1</v>
      </c>
      <c r="W120" s="5">
        <v>70</v>
      </c>
      <c r="X120" s="5">
        <v>32</v>
      </c>
      <c r="Y120" s="6">
        <v>12</v>
      </c>
    </row>
    <row r="121" spans="1:25" ht="12.75" x14ac:dyDescent="0.2">
      <c r="A121" s="5" t="s">
        <v>2370</v>
      </c>
      <c r="B121" s="5" t="s">
        <v>2371</v>
      </c>
      <c r="C121" s="5" t="s">
        <v>2372</v>
      </c>
      <c r="D121" s="5" t="s">
        <v>2373</v>
      </c>
      <c r="E121" s="5">
        <v>24</v>
      </c>
      <c r="F121" s="5">
        <v>714</v>
      </c>
      <c r="G121" s="5">
        <v>0</v>
      </c>
      <c r="H121" s="5">
        <v>0</v>
      </c>
      <c r="I121" s="5">
        <v>2</v>
      </c>
      <c r="J121" s="5">
        <v>10</v>
      </c>
      <c r="K121" s="5">
        <v>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1</v>
      </c>
      <c r="U121" s="5">
        <v>10</v>
      </c>
      <c r="V121" s="5">
        <v>0</v>
      </c>
      <c r="W121" s="5">
        <v>31</v>
      </c>
      <c r="X121" s="5">
        <v>51</v>
      </c>
      <c r="Y121" s="6">
        <v>10</v>
      </c>
    </row>
    <row r="122" spans="1:25" ht="12.75" x14ac:dyDescent="0.2">
      <c r="A122" s="5" t="s">
        <v>1298</v>
      </c>
      <c r="B122" s="5" t="s">
        <v>1299</v>
      </c>
      <c r="C122" s="5" t="s">
        <v>1300</v>
      </c>
      <c r="D122" s="5" t="s">
        <v>1301</v>
      </c>
      <c r="E122" s="5">
        <v>116</v>
      </c>
      <c r="F122" s="5">
        <v>2100</v>
      </c>
      <c r="G122" s="5">
        <v>2</v>
      </c>
      <c r="H122" s="5">
        <v>0</v>
      </c>
      <c r="I122" s="5">
        <v>6</v>
      </c>
      <c r="J122" s="5">
        <v>28</v>
      </c>
      <c r="K122" s="5">
        <v>2</v>
      </c>
      <c r="L122" s="5">
        <v>2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7</v>
      </c>
      <c r="V122" s="5">
        <v>0</v>
      </c>
      <c r="W122" s="5">
        <v>247</v>
      </c>
      <c r="X122" s="5">
        <v>156</v>
      </c>
      <c r="Y122" s="6">
        <v>26</v>
      </c>
    </row>
    <row r="123" spans="1:25" ht="12.75" x14ac:dyDescent="0.2">
      <c r="A123" s="5" t="s">
        <v>2326</v>
      </c>
      <c r="B123" s="5" t="s">
        <v>2327</v>
      </c>
      <c r="C123" s="5" t="s">
        <v>2328</v>
      </c>
      <c r="D123" s="5" t="s">
        <v>2329</v>
      </c>
      <c r="E123" s="5">
        <v>27</v>
      </c>
      <c r="F123" s="5">
        <v>743</v>
      </c>
      <c r="G123" s="5">
        <v>0</v>
      </c>
      <c r="H123" s="5">
        <v>0</v>
      </c>
      <c r="I123" s="5">
        <v>1</v>
      </c>
      <c r="J123" s="5">
        <v>12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9</v>
      </c>
      <c r="U123" s="5">
        <v>8</v>
      </c>
      <c r="V123" s="5">
        <v>0</v>
      </c>
      <c r="W123" s="5">
        <v>16</v>
      </c>
      <c r="X123" s="5">
        <v>40</v>
      </c>
      <c r="Y123" s="6">
        <v>13</v>
      </c>
    </row>
    <row r="124" spans="1:25" ht="12.75" x14ac:dyDescent="0.2">
      <c r="A124" s="5" t="s">
        <v>1889</v>
      </c>
      <c r="B124" s="5" t="s">
        <v>1890</v>
      </c>
      <c r="C124" s="5" t="s">
        <v>1891</v>
      </c>
      <c r="D124" s="5" t="s">
        <v>1892</v>
      </c>
      <c r="E124" s="5">
        <v>60</v>
      </c>
      <c r="F124" s="5">
        <v>988</v>
      </c>
      <c r="G124" s="5">
        <v>3</v>
      </c>
      <c r="H124" s="5">
        <v>4</v>
      </c>
      <c r="I124" s="5">
        <v>4</v>
      </c>
      <c r="J124" s="5">
        <v>17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4</v>
      </c>
      <c r="U124" s="5">
        <v>10</v>
      </c>
      <c r="V124" s="5">
        <v>2</v>
      </c>
      <c r="W124" s="5">
        <v>7</v>
      </c>
      <c r="X124" s="5">
        <v>35</v>
      </c>
      <c r="Y124" s="6">
        <v>22</v>
      </c>
    </row>
    <row r="125" spans="1:25" ht="12.75" x14ac:dyDescent="0.2">
      <c r="A125" s="5" t="s">
        <v>3185</v>
      </c>
      <c r="B125" s="5" t="s">
        <v>3186</v>
      </c>
      <c r="C125" s="5" t="s">
        <v>3187</v>
      </c>
      <c r="D125" s="5" t="s">
        <v>3188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6">
        <v>0</v>
      </c>
    </row>
    <row r="126" spans="1:25" ht="12.75" x14ac:dyDescent="0.2">
      <c r="A126" s="5" t="s">
        <v>3484</v>
      </c>
      <c r="B126" s="5" t="s">
        <v>3485</v>
      </c>
      <c r="C126" s="5" t="s">
        <v>3486</v>
      </c>
      <c r="D126" s="5" t="s">
        <v>3487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6">
        <v>0</v>
      </c>
    </row>
    <row r="127" spans="1:25" ht="12.75" x14ac:dyDescent="0.2">
      <c r="A127" s="5" t="s">
        <v>2921</v>
      </c>
      <c r="B127" s="5" t="s">
        <v>2922</v>
      </c>
      <c r="C127" s="5" t="s">
        <v>2923</v>
      </c>
      <c r="D127" s="5" t="s">
        <v>2924</v>
      </c>
      <c r="E127" s="5">
        <v>1</v>
      </c>
      <c r="F127" s="5">
        <v>7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6">
        <v>1</v>
      </c>
    </row>
    <row r="128" spans="1:25" ht="12.75" x14ac:dyDescent="0.2">
      <c r="A128" s="5" t="s">
        <v>1961</v>
      </c>
      <c r="B128" s="5" t="s">
        <v>1962</v>
      </c>
      <c r="C128" s="5" t="s">
        <v>1963</v>
      </c>
      <c r="D128" s="5" t="s">
        <v>1964</v>
      </c>
      <c r="E128" s="5">
        <v>54</v>
      </c>
      <c r="F128" s="5">
        <v>1502</v>
      </c>
      <c r="G128" s="5">
        <v>1</v>
      </c>
      <c r="H128" s="5">
        <v>0</v>
      </c>
      <c r="I128" s="5">
        <v>2</v>
      </c>
      <c r="J128" s="5">
        <v>35</v>
      </c>
      <c r="K128" s="5">
        <v>4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2</v>
      </c>
      <c r="U128" s="5">
        <v>8</v>
      </c>
      <c r="V128" s="5">
        <v>0</v>
      </c>
      <c r="W128" s="5">
        <v>66</v>
      </c>
      <c r="X128" s="5">
        <v>127</v>
      </c>
      <c r="Y128" s="6">
        <v>26</v>
      </c>
    </row>
    <row r="129" spans="1:25" ht="12.75" x14ac:dyDescent="0.2">
      <c r="A129" s="5" t="s">
        <v>3121</v>
      </c>
      <c r="B129" s="5" t="s">
        <v>3122</v>
      </c>
      <c r="C129" s="5" t="s">
        <v>3123</v>
      </c>
      <c r="D129" s="5" t="s">
        <v>3124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6">
        <v>0</v>
      </c>
    </row>
    <row r="130" spans="1:25" ht="12.75" x14ac:dyDescent="0.2">
      <c r="A130" s="5" t="s">
        <v>1504</v>
      </c>
      <c r="B130" s="5" t="s">
        <v>1505</v>
      </c>
      <c r="C130" s="5" t="s">
        <v>1506</v>
      </c>
      <c r="D130" s="5" t="s">
        <v>1507</v>
      </c>
      <c r="E130" s="5">
        <v>97</v>
      </c>
      <c r="F130" s="5">
        <v>2626</v>
      </c>
      <c r="G130" s="5">
        <v>2</v>
      </c>
      <c r="H130" s="5">
        <v>0</v>
      </c>
      <c r="I130" s="5">
        <v>4</v>
      </c>
      <c r="J130" s="5">
        <v>46</v>
      </c>
      <c r="K130" s="5">
        <v>5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20</v>
      </c>
      <c r="U130" s="5">
        <v>37</v>
      </c>
      <c r="V130" s="5">
        <v>1</v>
      </c>
      <c r="W130" s="5">
        <v>133</v>
      </c>
      <c r="X130" s="5">
        <v>154</v>
      </c>
      <c r="Y130" s="6">
        <v>31</v>
      </c>
    </row>
    <row r="131" spans="1:25" ht="12.75" x14ac:dyDescent="0.2">
      <c r="A131" s="5" t="s">
        <v>1811</v>
      </c>
      <c r="B131" s="5" t="s">
        <v>1812</v>
      </c>
      <c r="C131" s="5" t="s">
        <v>1813</v>
      </c>
      <c r="D131" s="5" t="s">
        <v>1814</v>
      </c>
      <c r="E131" s="5">
        <v>67</v>
      </c>
      <c r="F131" s="5">
        <v>1347</v>
      </c>
      <c r="G131" s="5">
        <v>3</v>
      </c>
      <c r="H131" s="5">
        <v>2</v>
      </c>
      <c r="I131" s="5">
        <v>3</v>
      </c>
      <c r="J131" s="5">
        <v>27</v>
      </c>
      <c r="K131" s="5">
        <v>3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5</v>
      </c>
      <c r="U131" s="5">
        <v>15</v>
      </c>
      <c r="V131" s="5">
        <v>0</v>
      </c>
      <c r="W131" s="5">
        <v>19</v>
      </c>
      <c r="X131" s="5">
        <v>66</v>
      </c>
      <c r="Y131" s="6">
        <v>26</v>
      </c>
    </row>
    <row r="132" spans="1:25" ht="12.75" x14ac:dyDescent="0.2">
      <c r="A132" s="5" t="s">
        <v>1743</v>
      </c>
      <c r="B132" s="5" t="s">
        <v>1744</v>
      </c>
      <c r="C132" s="5" t="s">
        <v>1745</v>
      </c>
      <c r="D132" s="5" t="s">
        <v>1746</v>
      </c>
      <c r="E132" s="5">
        <v>72</v>
      </c>
      <c r="F132" s="5">
        <v>1270</v>
      </c>
      <c r="G132" s="5">
        <v>3</v>
      </c>
      <c r="H132" s="5">
        <v>3</v>
      </c>
      <c r="I132" s="5">
        <v>3</v>
      </c>
      <c r="J132" s="5">
        <v>25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1</v>
      </c>
      <c r="T132" s="5">
        <v>7</v>
      </c>
      <c r="U132" s="5">
        <v>24</v>
      </c>
      <c r="V132" s="5">
        <v>5</v>
      </c>
      <c r="W132" s="5">
        <v>23</v>
      </c>
      <c r="X132" s="5">
        <v>38</v>
      </c>
      <c r="Y132" s="6">
        <v>26</v>
      </c>
    </row>
    <row r="133" spans="1:25" ht="12.75" x14ac:dyDescent="0.2">
      <c r="A133" s="5" t="s">
        <v>3189</v>
      </c>
      <c r="B133" s="5" t="s">
        <v>3190</v>
      </c>
      <c r="C133" s="5" t="s">
        <v>3191</v>
      </c>
      <c r="D133" s="5" t="s">
        <v>3192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6">
        <v>0</v>
      </c>
    </row>
    <row r="134" spans="1:25" ht="12.75" x14ac:dyDescent="0.2">
      <c r="A134" s="6" t="s">
        <v>3547</v>
      </c>
      <c r="B134" s="7" t="s">
        <v>3548</v>
      </c>
      <c r="C134" s="5" t="s">
        <v>2005</v>
      </c>
      <c r="D134" s="5" t="s">
        <v>2006</v>
      </c>
      <c r="E134" s="5">
        <v>50</v>
      </c>
      <c r="F134" s="5">
        <v>1097</v>
      </c>
      <c r="G134" s="5">
        <v>1</v>
      </c>
      <c r="H134" s="5">
        <v>1</v>
      </c>
      <c r="I134" s="5">
        <v>1</v>
      </c>
      <c r="J134" s="5">
        <v>19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1</v>
      </c>
      <c r="R134" s="5">
        <v>0</v>
      </c>
      <c r="S134" s="5">
        <v>0</v>
      </c>
      <c r="T134" s="5">
        <v>0</v>
      </c>
      <c r="U134" s="5">
        <v>2</v>
      </c>
      <c r="V134" s="5">
        <v>0</v>
      </c>
      <c r="W134" s="5">
        <v>142</v>
      </c>
      <c r="X134" s="5">
        <v>64</v>
      </c>
      <c r="Y134" s="6">
        <v>13</v>
      </c>
    </row>
    <row r="135" spans="1:25" ht="12.75" x14ac:dyDescent="0.2">
      <c r="A135" s="5" t="s">
        <v>1917</v>
      </c>
      <c r="B135" s="5" t="s">
        <v>1918</v>
      </c>
      <c r="C135" s="5" t="s">
        <v>1919</v>
      </c>
      <c r="D135" s="5" t="s">
        <v>1920</v>
      </c>
      <c r="E135" s="5">
        <v>58</v>
      </c>
      <c r="F135" s="5">
        <v>1139</v>
      </c>
      <c r="G135" s="5">
        <v>3</v>
      </c>
      <c r="H135" s="5">
        <v>4</v>
      </c>
      <c r="I135" s="5">
        <v>4</v>
      </c>
      <c r="J135" s="5">
        <v>13</v>
      </c>
      <c r="K135" s="5">
        <v>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</v>
      </c>
      <c r="U135" s="5">
        <v>15</v>
      </c>
      <c r="V135" s="5">
        <v>4</v>
      </c>
      <c r="W135" s="5">
        <v>5</v>
      </c>
      <c r="X135" s="5">
        <v>33</v>
      </c>
      <c r="Y135" s="6">
        <v>18</v>
      </c>
    </row>
    <row r="136" spans="1:25" ht="12.75" x14ac:dyDescent="0.2">
      <c r="A136" s="5" t="s">
        <v>1059</v>
      </c>
      <c r="B136" s="5" t="s">
        <v>1060</v>
      </c>
      <c r="C136" s="5" t="s">
        <v>1061</v>
      </c>
      <c r="D136" s="5" t="s">
        <v>1062</v>
      </c>
      <c r="E136" s="5">
        <v>152</v>
      </c>
      <c r="F136" s="5">
        <v>2057</v>
      </c>
      <c r="G136" s="5">
        <v>4</v>
      </c>
      <c r="H136" s="5">
        <v>11</v>
      </c>
      <c r="I136" s="5">
        <v>8</v>
      </c>
      <c r="J136" s="5">
        <v>34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1</v>
      </c>
      <c r="Q136" s="5">
        <v>0</v>
      </c>
      <c r="R136" s="5">
        <v>0</v>
      </c>
      <c r="S136" s="5">
        <v>1</v>
      </c>
      <c r="T136" s="5">
        <v>63</v>
      </c>
      <c r="U136" s="5">
        <v>72</v>
      </c>
      <c r="V136" s="5">
        <v>6</v>
      </c>
      <c r="W136" s="5">
        <v>45</v>
      </c>
      <c r="X136" s="5">
        <v>126</v>
      </c>
      <c r="Y136" s="6">
        <v>25</v>
      </c>
    </row>
    <row r="137" spans="1:25" ht="12.75" x14ac:dyDescent="0.2">
      <c r="A137" s="5" t="s">
        <v>2965</v>
      </c>
      <c r="B137" s="5" t="s">
        <v>2966</v>
      </c>
      <c r="C137" s="5" t="s">
        <v>2967</v>
      </c>
      <c r="D137" s="5" t="s">
        <v>2968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6">
        <v>0</v>
      </c>
    </row>
    <row r="138" spans="1:25" ht="12.75" x14ac:dyDescent="0.2">
      <c r="A138" s="5" t="s">
        <v>2262</v>
      </c>
      <c r="B138" s="5" t="s">
        <v>2263</v>
      </c>
      <c r="C138" s="5" t="s">
        <v>2264</v>
      </c>
      <c r="D138" s="5" t="s">
        <v>2265</v>
      </c>
      <c r="E138" s="5">
        <v>32</v>
      </c>
      <c r="F138" s="5">
        <v>516</v>
      </c>
      <c r="G138" s="5">
        <v>1</v>
      </c>
      <c r="H138" s="5">
        <v>0</v>
      </c>
      <c r="I138" s="5">
        <v>3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4</v>
      </c>
      <c r="U138" s="5">
        <v>4</v>
      </c>
      <c r="V138" s="5">
        <v>0</v>
      </c>
      <c r="W138" s="5">
        <v>4</v>
      </c>
      <c r="X138" s="5">
        <v>33</v>
      </c>
      <c r="Y138" s="6">
        <v>19</v>
      </c>
    </row>
    <row r="139" spans="1:25" ht="12.75" x14ac:dyDescent="0.2">
      <c r="A139" s="5" t="s">
        <v>2745</v>
      </c>
      <c r="B139" s="5" t="s">
        <v>2746</v>
      </c>
      <c r="C139" s="5" t="s">
        <v>2747</v>
      </c>
      <c r="D139" s="5" t="s">
        <v>2748</v>
      </c>
      <c r="E139" s="5">
        <v>5</v>
      </c>
      <c r="F139" s="5">
        <v>125</v>
      </c>
      <c r="G139" s="5">
        <v>0</v>
      </c>
      <c r="H139" s="5">
        <v>0</v>
      </c>
      <c r="I139" s="5">
        <v>0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14</v>
      </c>
      <c r="X139" s="5">
        <v>8</v>
      </c>
      <c r="Y139" s="6">
        <v>4</v>
      </c>
    </row>
    <row r="140" spans="1:25" ht="12.75" x14ac:dyDescent="0.2">
      <c r="A140" s="5" t="s">
        <v>1484</v>
      </c>
      <c r="B140" s="5" t="s">
        <v>1485</v>
      </c>
      <c r="C140" s="5" t="s">
        <v>1486</v>
      </c>
      <c r="D140" s="5" t="s">
        <v>1487</v>
      </c>
      <c r="E140" s="5">
        <v>99</v>
      </c>
      <c r="F140" s="5">
        <v>1528</v>
      </c>
      <c r="G140" s="5">
        <v>11</v>
      </c>
      <c r="H140" s="5">
        <v>2</v>
      </c>
      <c r="I140" s="5">
        <v>3</v>
      </c>
      <c r="J140" s="5">
        <v>27</v>
      </c>
      <c r="K140" s="5">
        <v>5</v>
      </c>
      <c r="L140" s="5">
        <v>0</v>
      </c>
      <c r="M140" s="5">
        <v>1</v>
      </c>
      <c r="N140" s="5">
        <v>0</v>
      </c>
      <c r="O140" s="5">
        <v>0</v>
      </c>
      <c r="P140" s="5">
        <v>1</v>
      </c>
      <c r="Q140" s="5">
        <v>0</v>
      </c>
      <c r="R140" s="5">
        <v>0</v>
      </c>
      <c r="S140" s="5">
        <v>0</v>
      </c>
      <c r="T140" s="5">
        <v>2</v>
      </c>
      <c r="U140" s="5">
        <v>22</v>
      </c>
      <c r="V140" s="5">
        <v>3</v>
      </c>
      <c r="W140" s="5">
        <v>4</v>
      </c>
      <c r="X140" s="5">
        <v>34</v>
      </c>
      <c r="Y140" s="6">
        <v>19</v>
      </c>
    </row>
    <row r="141" spans="1:25" ht="12.75" x14ac:dyDescent="0.2">
      <c r="A141" s="5" t="s">
        <v>1452</v>
      </c>
      <c r="B141" s="5" t="s">
        <v>1453</v>
      </c>
      <c r="C141" s="5" t="s">
        <v>1454</v>
      </c>
      <c r="D141" s="5" t="s">
        <v>1455</v>
      </c>
      <c r="E141" s="5">
        <v>101</v>
      </c>
      <c r="F141" s="5">
        <v>2489</v>
      </c>
      <c r="G141" s="5">
        <v>0</v>
      </c>
      <c r="H141" s="5">
        <v>2</v>
      </c>
      <c r="I141" s="5">
        <v>6</v>
      </c>
      <c r="J141" s="5">
        <v>32</v>
      </c>
      <c r="K141" s="5">
        <v>4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7</v>
      </c>
      <c r="U141" s="5">
        <v>7</v>
      </c>
      <c r="V141" s="5">
        <v>1</v>
      </c>
      <c r="W141" s="5">
        <v>152</v>
      </c>
      <c r="X141" s="5">
        <v>145</v>
      </c>
      <c r="Y141" s="6">
        <v>29</v>
      </c>
    </row>
    <row r="142" spans="1:25" ht="12.75" x14ac:dyDescent="0.2">
      <c r="A142" s="5" t="s">
        <v>1242</v>
      </c>
      <c r="B142" s="5" t="s">
        <v>1243</v>
      </c>
      <c r="C142" s="5" t="s">
        <v>1244</v>
      </c>
      <c r="D142" s="5" t="s">
        <v>1245</v>
      </c>
      <c r="E142" s="5">
        <v>124</v>
      </c>
      <c r="F142" s="5">
        <v>2698</v>
      </c>
      <c r="G142" s="5">
        <v>2</v>
      </c>
      <c r="H142" s="5">
        <v>5</v>
      </c>
      <c r="I142" s="5">
        <v>14</v>
      </c>
      <c r="J142" s="5">
        <v>27</v>
      </c>
      <c r="K142" s="5">
        <v>3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1</v>
      </c>
      <c r="T142" s="5">
        <v>9</v>
      </c>
      <c r="U142" s="5">
        <v>27</v>
      </c>
      <c r="V142" s="5">
        <v>3</v>
      </c>
      <c r="W142" s="5">
        <v>72</v>
      </c>
      <c r="X142" s="5">
        <v>168</v>
      </c>
      <c r="Y142" s="6">
        <v>32</v>
      </c>
    </row>
    <row r="143" spans="1:25" ht="12.75" x14ac:dyDescent="0.2">
      <c r="A143" s="5" t="s">
        <v>2099</v>
      </c>
      <c r="B143" s="5" t="s">
        <v>2100</v>
      </c>
      <c r="C143" s="5" t="s">
        <v>2101</v>
      </c>
      <c r="D143" s="5" t="s">
        <v>2102</v>
      </c>
      <c r="E143" s="5">
        <v>41</v>
      </c>
      <c r="F143" s="5">
        <v>1123</v>
      </c>
      <c r="G143" s="5">
        <v>2</v>
      </c>
      <c r="H143" s="5">
        <v>1</v>
      </c>
      <c r="I143" s="5">
        <v>2</v>
      </c>
      <c r="J143" s="5">
        <v>22</v>
      </c>
      <c r="K143" s="5">
        <v>4</v>
      </c>
      <c r="L143" s="5">
        <v>1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8</v>
      </c>
      <c r="U143" s="5">
        <v>11</v>
      </c>
      <c r="V143" s="5">
        <v>1</v>
      </c>
      <c r="W143" s="5">
        <v>26</v>
      </c>
      <c r="X143" s="5">
        <v>70</v>
      </c>
      <c r="Y143" s="6">
        <v>20</v>
      </c>
    </row>
    <row r="144" spans="1:25" ht="12.75" x14ac:dyDescent="0.2">
      <c r="A144" s="5" t="s">
        <v>3157</v>
      </c>
      <c r="B144" s="5" t="s">
        <v>3158</v>
      </c>
      <c r="C144" s="5" t="s">
        <v>3159</v>
      </c>
      <c r="D144" s="5" t="s">
        <v>3160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6">
        <v>0</v>
      </c>
    </row>
    <row r="145" spans="1:25" ht="12.75" x14ac:dyDescent="0.2">
      <c r="A145" s="5" t="s">
        <v>2174</v>
      </c>
      <c r="B145" s="5" t="s">
        <v>2175</v>
      </c>
      <c r="C145" s="5" t="s">
        <v>2176</v>
      </c>
      <c r="D145" s="5" t="s">
        <v>2177</v>
      </c>
      <c r="E145" s="5">
        <v>38</v>
      </c>
      <c r="F145" s="5">
        <v>923</v>
      </c>
      <c r="G145" s="5">
        <v>0</v>
      </c>
      <c r="H145" s="5">
        <v>0</v>
      </c>
      <c r="I145" s="5">
        <v>1</v>
      </c>
      <c r="J145" s="5">
        <v>15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2</v>
      </c>
      <c r="V145" s="5">
        <v>0</v>
      </c>
      <c r="W145" s="5">
        <v>120</v>
      </c>
      <c r="X145" s="5">
        <v>40</v>
      </c>
      <c r="Y145" s="6">
        <v>11</v>
      </c>
    </row>
    <row r="146" spans="1:25" ht="12.75" x14ac:dyDescent="0.2">
      <c r="A146" s="5" t="s">
        <v>1019</v>
      </c>
      <c r="B146" s="5" t="s">
        <v>1020</v>
      </c>
      <c r="C146" s="5" t="s">
        <v>1021</v>
      </c>
      <c r="D146" s="5" t="s">
        <v>1022</v>
      </c>
      <c r="E146" s="5">
        <v>169</v>
      </c>
      <c r="F146" s="5">
        <v>2137</v>
      </c>
      <c r="G146" s="5">
        <v>15</v>
      </c>
      <c r="H146" s="5">
        <v>10</v>
      </c>
      <c r="I146" s="5">
        <v>4</v>
      </c>
      <c r="J146" s="5">
        <v>38</v>
      </c>
      <c r="K146" s="5">
        <v>4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1</v>
      </c>
      <c r="T146" s="5">
        <v>5</v>
      </c>
      <c r="U146" s="5">
        <v>44</v>
      </c>
      <c r="V146" s="5">
        <v>4</v>
      </c>
      <c r="W146" s="5">
        <v>19</v>
      </c>
      <c r="X146" s="5">
        <v>82</v>
      </c>
      <c r="Y146" s="6">
        <v>26</v>
      </c>
    </row>
    <row r="147" spans="1:25" ht="12.75" x14ac:dyDescent="0.2">
      <c r="A147" s="5" t="s">
        <v>1925</v>
      </c>
      <c r="B147" s="5" t="s">
        <v>1926</v>
      </c>
      <c r="C147" s="5" t="s">
        <v>1927</v>
      </c>
      <c r="D147" s="5" t="s">
        <v>1928</v>
      </c>
      <c r="E147" s="5">
        <v>57</v>
      </c>
      <c r="F147" s="5">
        <v>911</v>
      </c>
      <c r="G147" s="5">
        <v>0</v>
      </c>
      <c r="H147" s="5">
        <v>0</v>
      </c>
      <c r="I147" s="5">
        <v>3</v>
      </c>
      <c r="J147" s="5">
        <v>14</v>
      </c>
      <c r="K147" s="5">
        <v>1</v>
      </c>
      <c r="L147" s="5">
        <v>0</v>
      </c>
      <c r="M147" s="5">
        <v>0</v>
      </c>
      <c r="N147" s="5">
        <v>0</v>
      </c>
      <c r="O147" s="5">
        <v>1</v>
      </c>
      <c r="P147" s="5">
        <v>0</v>
      </c>
      <c r="Q147" s="5">
        <v>0</v>
      </c>
      <c r="R147" s="5">
        <v>36</v>
      </c>
      <c r="S147" s="5">
        <v>0</v>
      </c>
      <c r="T147" s="5">
        <v>0</v>
      </c>
      <c r="U147" s="5">
        <v>1</v>
      </c>
      <c r="V147" s="5">
        <v>0</v>
      </c>
      <c r="W147" s="5">
        <v>13</v>
      </c>
      <c r="X147" s="5">
        <v>141</v>
      </c>
      <c r="Y147" s="6">
        <v>11</v>
      </c>
    </row>
    <row r="148" spans="1:25" ht="12.75" x14ac:dyDescent="0.2">
      <c r="A148" s="5" t="s">
        <v>3193</v>
      </c>
      <c r="B148" s="5" t="s">
        <v>3194</v>
      </c>
      <c r="C148" s="5" t="s">
        <v>3195</v>
      </c>
      <c r="D148" s="5" t="s">
        <v>3196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6">
        <v>0</v>
      </c>
    </row>
    <row r="149" spans="1:25" ht="12.75" x14ac:dyDescent="0.2">
      <c r="A149" s="5" t="s">
        <v>1448</v>
      </c>
      <c r="B149" s="5" t="s">
        <v>1449</v>
      </c>
      <c r="C149" s="5" t="s">
        <v>1450</v>
      </c>
      <c r="D149" s="5" t="s">
        <v>1451</v>
      </c>
      <c r="E149" s="5">
        <v>101</v>
      </c>
      <c r="F149" s="5">
        <v>1745</v>
      </c>
      <c r="G149" s="5">
        <v>9</v>
      </c>
      <c r="H149" s="5">
        <v>4</v>
      </c>
      <c r="I149" s="5">
        <v>4</v>
      </c>
      <c r="J149" s="5">
        <v>28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1</v>
      </c>
      <c r="Q149" s="5">
        <v>0</v>
      </c>
      <c r="R149" s="5">
        <v>0</v>
      </c>
      <c r="S149" s="5">
        <v>0</v>
      </c>
      <c r="T149" s="5">
        <v>11</v>
      </c>
      <c r="U149" s="5">
        <v>26</v>
      </c>
      <c r="V149" s="5">
        <v>4</v>
      </c>
      <c r="W149" s="5">
        <v>13</v>
      </c>
      <c r="X149" s="5">
        <v>35</v>
      </c>
      <c r="Y149" s="6">
        <v>26</v>
      </c>
    </row>
    <row r="150" spans="1:25" ht="12.75" x14ac:dyDescent="0.2">
      <c r="A150" s="5" t="s">
        <v>1851</v>
      </c>
      <c r="B150" s="5" t="s">
        <v>1852</v>
      </c>
      <c r="C150" s="5" t="s">
        <v>1853</v>
      </c>
      <c r="D150" s="5" t="s">
        <v>1854</v>
      </c>
      <c r="E150" s="5">
        <v>63</v>
      </c>
      <c r="F150" s="5">
        <v>919</v>
      </c>
      <c r="G150" s="5">
        <v>3</v>
      </c>
      <c r="H150" s="5">
        <v>3</v>
      </c>
      <c r="I150" s="5">
        <v>1</v>
      </c>
      <c r="J150" s="5">
        <v>13</v>
      </c>
      <c r="K150" s="5">
        <v>2</v>
      </c>
      <c r="L150" s="5">
        <v>0</v>
      </c>
      <c r="M150" s="5">
        <v>2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10</v>
      </c>
      <c r="U150" s="5">
        <v>22</v>
      </c>
      <c r="V150" s="5">
        <v>2</v>
      </c>
      <c r="W150" s="5">
        <v>11</v>
      </c>
      <c r="X150" s="5">
        <v>71</v>
      </c>
      <c r="Y150" s="6">
        <v>17</v>
      </c>
    </row>
    <row r="151" spans="1:25" ht="12.75" x14ac:dyDescent="0.2">
      <c r="A151" s="5" t="s">
        <v>2861</v>
      </c>
      <c r="B151" s="5" t="s">
        <v>2862</v>
      </c>
      <c r="C151" s="5" t="s">
        <v>2863</v>
      </c>
      <c r="D151" s="5" t="s">
        <v>2864</v>
      </c>
      <c r="E151" s="5">
        <v>2</v>
      </c>
      <c r="F151" s="5">
        <v>21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6">
        <v>2</v>
      </c>
    </row>
    <row r="152" spans="1:25" ht="12.75" x14ac:dyDescent="0.2">
      <c r="A152" s="5" t="s">
        <v>3356</v>
      </c>
      <c r="B152" s="5" t="s">
        <v>3357</v>
      </c>
      <c r="C152" s="5" t="s">
        <v>3358</v>
      </c>
      <c r="D152" s="5" t="s">
        <v>3359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6">
        <v>0</v>
      </c>
    </row>
    <row r="153" spans="1:25" ht="12.75" x14ac:dyDescent="0.2">
      <c r="A153" s="5" t="s">
        <v>1929</v>
      </c>
      <c r="B153" s="5" t="s">
        <v>1930</v>
      </c>
      <c r="C153" s="5" t="s">
        <v>1931</v>
      </c>
      <c r="D153" s="5" t="s">
        <v>1932</v>
      </c>
      <c r="E153" s="5">
        <v>57</v>
      </c>
      <c r="F153" s="5">
        <v>1130</v>
      </c>
      <c r="G153" s="5">
        <v>3</v>
      </c>
      <c r="H153" s="5">
        <v>2</v>
      </c>
      <c r="I153" s="5">
        <v>3</v>
      </c>
      <c r="J153" s="5">
        <v>16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2</v>
      </c>
      <c r="U153" s="5">
        <v>18</v>
      </c>
      <c r="V153" s="5">
        <v>0</v>
      </c>
      <c r="W153" s="5">
        <v>23</v>
      </c>
      <c r="X153" s="5">
        <v>86</v>
      </c>
      <c r="Y153" s="6">
        <v>18</v>
      </c>
    </row>
    <row r="154" spans="1:25" ht="12.75" x14ac:dyDescent="0.2">
      <c r="A154" s="5" t="s">
        <v>971</v>
      </c>
      <c r="B154" s="5" t="s">
        <v>972</v>
      </c>
      <c r="C154" s="5" t="s">
        <v>973</v>
      </c>
      <c r="D154" s="5" t="s">
        <v>974</v>
      </c>
      <c r="E154" s="5">
        <v>238</v>
      </c>
      <c r="F154" s="5">
        <v>2716</v>
      </c>
      <c r="G154" s="5">
        <v>10</v>
      </c>
      <c r="H154" s="5">
        <v>19</v>
      </c>
      <c r="I154" s="5">
        <v>11</v>
      </c>
      <c r="J154" s="5">
        <v>32</v>
      </c>
      <c r="K154" s="5">
        <v>7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58</v>
      </c>
      <c r="U154" s="5">
        <v>109</v>
      </c>
      <c r="V154" s="5">
        <v>9</v>
      </c>
      <c r="W154" s="5">
        <v>31</v>
      </c>
      <c r="X154" s="5">
        <v>207</v>
      </c>
      <c r="Y154" s="6">
        <v>31</v>
      </c>
    </row>
    <row r="155" spans="1:25" ht="12.75" x14ac:dyDescent="0.2">
      <c r="A155" s="5" t="s">
        <v>2095</v>
      </c>
      <c r="B155" s="5" t="s">
        <v>2096</v>
      </c>
      <c r="C155" s="5" t="s">
        <v>2097</v>
      </c>
      <c r="D155" s="5" t="s">
        <v>2098</v>
      </c>
      <c r="E155" s="5">
        <v>42</v>
      </c>
      <c r="F155" s="5">
        <v>1232</v>
      </c>
      <c r="G155" s="5">
        <v>0</v>
      </c>
      <c r="H155" s="5">
        <v>1</v>
      </c>
      <c r="I155" s="5">
        <v>4</v>
      </c>
      <c r="J155" s="5">
        <v>16</v>
      </c>
      <c r="K155" s="5">
        <v>6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1</v>
      </c>
      <c r="U155" s="5">
        <v>2</v>
      </c>
      <c r="V155" s="5">
        <v>0</v>
      </c>
      <c r="W155" s="5">
        <v>59</v>
      </c>
      <c r="X155" s="5">
        <v>85</v>
      </c>
      <c r="Y155" s="6">
        <v>16</v>
      </c>
    </row>
    <row r="156" spans="1:25" ht="12.75" x14ac:dyDescent="0.2">
      <c r="A156" s="5" t="s">
        <v>1981</v>
      </c>
      <c r="B156" s="5" t="s">
        <v>1982</v>
      </c>
      <c r="C156" s="5" t="s">
        <v>1983</v>
      </c>
      <c r="D156" s="5" t="s">
        <v>1984</v>
      </c>
      <c r="E156" s="5">
        <v>52</v>
      </c>
      <c r="F156" s="5">
        <v>1028</v>
      </c>
      <c r="G156" s="5">
        <v>1</v>
      </c>
      <c r="H156" s="5">
        <v>3</v>
      </c>
      <c r="I156" s="5">
        <v>4</v>
      </c>
      <c r="J156" s="5">
        <v>11</v>
      </c>
      <c r="K156" s="5">
        <v>3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10</v>
      </c>
      <c r="U156" s="5">
        <v>15</v>
      </c>
      <c r="V156" s="5">
        <v>3</v>
      </c>
      <c r="W156" s="5">
        <v>8</v>
      </c>
      <c r="X156" s="5">
        <v>75</v>
      </c>
      <c r="Y156" s="6">
        <v>19</v>
      </c>
    </row>
    <row r="157" spans="1:25" ht="12.75" x14ac:dyDescent="0.2">
      <c r="A157" s="5" t="s">
        <v>2486</v>
      </c>
      <c r="B157" s="5" t="s">
        <v>2487</v>
      </c>
      <c r="C157" s="5" t="s">
        <v>2488</v>
      </c>
      <c r="D157" s="5" t="s">
        <v>2489</v>
      </c>
      <c r="E157" s="5">
        <v>17</v>
      </c>
      <c r="F157" s="5">
        <v>314</v>
      </c>
      <c r="G157" s="5">
        <v>0</v>
      </c>
      <c r="H157" s="5">
        <v>0</v>
      </c>
      <c r="I157" s="5">
        <v>0</v>
      </c>
      <c r="J157" s="5">
        <v>6</v>
      </c>
      <c r="K157" s="5">
        <v>1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1</v>
      </c>
      <c r="U157" s="5">
        <v>6</v>
      </c>
      <c r="V157" s="5">
        <v>0</v>
      </c>
      <c r="W157" s="5">
        <v>9</v>
      </c>
      <c r="X157" s="5">
        <v>15</v>
      </c>
      <c r="Y157" s="6">
        <v>17</v>
      </c>
    </row>
    <row r="158" spans="1:25" ht="12.75" x14ac:dyDescent="0.2">
      <c r="A158" s="5" t="s">
        <v>1731</v>
      </c>
      <c r="B158" s="5" t="s">
        <v>1732</v>
      </c>
      <c r="C158" s="5" t="s">
        <v>1733</v>
      </c>
      <c r="D158" s="5" t="s">
        <v>1734</v>
      </c>
      <c r="E158" s="5">
        <v>74</v>
      </c>
      <c r="F158" s="5">
        <v>1898</v>
      </c>
      <c r="G158" s="5">
        <v>0</v>
      </c>
      <c r="H158" s="5">
        <v>1</v>
      </c>
      <c r="I158" s="5">
        <v>6</v>
      </c>
      <c r="J158" s="5">
        <v>35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17</v>
      </c>
      <c r="U158" s="5">
        <v>32</v>
      </c>
      <c r="V158" s="5">
        <v>1</v>
      </c>
      <c r="W158" s="5">
        <v>49</v>
      </c>
      <c r="X158" s="5">
        <v>115</v>
      </c>
      <c r="Y158" s="6">
        <v>34</v>
      </c>
    </row>
    <row r="159" spans="1:25" ht="12.75" x14ac:dyDescent="0.2">
      <c r="A159" s="5" t="s">
        <v>1759</v>
      </c>
      <c r="B159" s="5" t="s">
        <v>1760</v>
      </c>
      <c r="C159" s="5" t="s">
        <v>1761</v>
      </c>
      <c r="D159" s="5" t="s">
        <v>1762</v>
      </c>
      <c r="E159" s="5">
        <v>71</v>
      </c>
      <c r="F159" s="5">
        <v>1352</v>
      </c>
      <c r="G159" s="5">
        <v>3</v>
      </c>
      <c r="H159" s="5">
        <v>3</v>
      </c>
      <c r="I159" s="5">
        <v>6</v>
      </c>
      <c r="J159" s="5">
        <v>22</v>
      </c>
      <c r="K159" s="5">
        <v>3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3</v>
      </c>
      <c r="U159" s="5">
        <v>18</v>
      </c>
      <c r="V159" s="5">
        <v>2</v>
      </c>
      <c r="W159" s="5">
        <v>18</v>
      </c>
      <c r="X159" s="5">
        <v>89</v>
      </c>
      <c r="Y159" s="6">
        <v>20</v>
      </c>
    </row>
    <row r="160" spans="1:25" ht="12.75" x14ac:dyDescent="0.2">
      <c r="A160" s="5" t="s">
        <v>3304</v>
      </c>
      <c r="B160" s="5" t="s">
        <v>3305</v>
      </c>
      <c r="C160" s="5" t="s">
        <v>3306</v>
      </c>
      <c r="D160" s="5" t="s">
        <v>3307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6">
        <v>0</v>
      </c>
    </row>
    <row r="161" spans="1:25" ht="12.75" x14ac:dyDescent="0.2">
      <c r="A161" s="5" t="s">
        <v>2526</v>
      </c>
      <c r="B161" s="5" t="s">
        <v>2527</v>
      </c>
      <c r="C161" s="5" t="s">
        <v>2528</v>
      </c>
      <c r="D161" s="5" t="s">
        <v>2529</v>
      </c>
      <c r="E161" s="5">
        <v>15</v>
      </c>
      <c r="F161" s="5">
        <v>369</v>
      </c>
      <c r="G161" s="5">
        <v>0</v>
      </c>
      <c r="H161" s="5">
        <v>0</v>
      </c>
      <c r="I161" s="5">
        <v>1</v>
      </c>
      <c r="J161" s="5">
        <v>5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2</v>
      </c>
      <c r="U161" s="5">
        <v>1</v>
      </c>
      <c r="V161" s="5">
        <v>0</v>
      </c>
      <c r="W161" s="5">
        <v>18</v>
      </c>
      <c r="X161" s="5">
        <v>18</v>
      </c>
      <c r="Y161" s="6">
        <v>7</v>
      </c>
    </row>
    <row r="162" spans="1:25" ht="12.75" x14ac:dyDescent="0.2">
      <c r="A162" s="5" t="s">
        <v>2474</v>
      </c>
      <c r="B162" s="5" t="s">
        <v>2475</v>
      </c>
      <c r="C162" s="5" t="s">
        <v>2476</v>
      </c>
      <c r="D162" s="5" t="s">
        <v>2477</v>
      </c>
      <c r="E162" s="5">
        <v>18</v>
      </c>
      <c r="F162" s="5">
        <v>410</v>
      </c>
      <c r="G162" s="5">
        <v>0</v>
      </c>
      <c r="H162" s="5">
        <v>1</v>
      </c>
      <c r="I162" s="5">
        <v>1</v>
      </c>
      <c r="J162" s="5">
        <v>8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2</v>
      </c>
      <c r="U162" s="5">
        <v>2</v>
      </c>
      <c r="V162" s="5">
        <v>0</v>
      </c>
      <c r="W162" s="5">
        <v>18</v>
      </c>
      <c r="X162" s="5">
        <v>26</v>
      </c>
      <c r="Y162" s="6">
        <v>7</v>
      </c>
    </row>
    <row r="163" spans="1:25" ht="12.75" x14ac:dyDescent="0.2">
      <c r="A163" s="5" t="s">
        <v>1985</v>
      </c>
      <c r="B163" s="5" t="s">
        <v>1986</v>
      </c>
      <c r="C163" s="5" t="s">
        <v>1987</v>
      </c>
      <c r="D163" s="5" t="s">
        <v>1988</v>
      </c>
      <c r="E163" s="5">
        <v>52</v>
      </c>
      <c r="F163" s="5">
        <v>1602</v>
      </c>
      <c r="G163" s="5">
        <v>0</v>
      </c>
      <c r="H163" s="5">
        <v>1</v>
      </c>
      <c r="I163" s="5">
        <v>2</v>
      </c>
      <c r="J163" s="5">
        <v>25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13</v>
      </c>
      <c r="U163" s="5">
        <v>5</v>
      </c>
      <c r="V163" s="5">
        <v>1</v>
      </c>
      <c r="W163" s="5">
        <v>84</v>
      </c>
      <c r="X163" s="5">
        <v>85</v>
      </c>
      <c r="Y163" s="6">
        <v>19</v>
      </c>
    </row>
    <row r="164" spans="1:25" ht="12.75" x14ac:dyDescent="0.2">
      <c r="A164" s="5" t="s">
        <v>1007</v>
      </c>
      <c r="B164" s="5" t="s">
        <v>1008</v>
      </c>
      <c r="C164" s="5" t="s">
        <v>1009</v>
      </c>
      <c r="D164" s="5" t="s">
        <v>1010</v>
      </c>
      <c r="E164" s="5">
        <v>173</v>
      </c>
      <c r="F164" s="5">
        <v>2716</v>
      </c>
      <c r="G164" s="5">
        <v>22</v>
      </c>
      <c r="H164" s="5">
        <v>1</v>
      </c>
      <c r="I164" s="5">
        <v>11</v>
      </c>
      <c r="J164" s="5">
        <v>34</v>
      </c>
      <c r="K164" s="5">
        <v>6</v>
      </c>
      <c r="L164" s="5">
        <v>0</v>
      </c>
      <c r="M164" s="5">
        <v>1</v>
      </c>
      <c r="N164" s="5">
        <v>0</v>
      </c>
      <c r="O164" s="5">
        <v>0</v>
      </c>
      <c r="P164" s="5">
        <v>1</v>
      </c>
      <c r="Q164" s="5">
        <v>0</v>
      </c>
      <c r="R164" s="5">
        <v>0</v>
      </c>
      <c r="S164" s="5">
        <v>0</v>
      </c>
      <c r="T164" s="5">
        <v>7</v>
      </c>
      <c r="U164" s="5">
        <v>18</v>
      </c>
      <c r="V164" s="5">
        <v>1</v>
      </c>
      <c r="W164" s="5">
        <v>39</v>
      </c>
      <c r="X164" s="5">
        <v>68</v>
      </c>
      <c r="Y164" s="6">
        <v>33</v>
      </c>
    </row>
    <row r="165" spans="1:25" ht="12.75" x14ac:dyDescent="0.2">
      <c r="A165" s="5" t="s">
        <v>2426</v>
      </c>
      <c r="B165" s="5" t="s">
        <v>2427</v>
      </c>
      <c r="C165" s="5" t="s">
        <v>2428</v>
      </c>
      <c r="D165" s="5" t="s">
        <v>2429</v>
      </c>
      <c r="E165" s="5">
        <v>21</v>
      </c>
      <c r="F165" s="5">
        <v>360</v>
      </c>
      <c r="G165" s="5">
        <v>0</v>
      </c>
      <c r="H165" s="5">
        <v>0</v>
      </c>
      <c r="I165" s="5">
        <v>2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7</v>
      </c>
      <c r="S165" s="5">
        <v>0</v>
      </c>
      <c r="T165" s="5">
        <v>0</v>
      </c>
      <c r="U165" s="5">
        <v>0</v>
      </c>
      <c r="V165" s="5">
        <v>0</v>
      </c>
      <c r="W165" s="5">
        <v>5</v>
      </c>
      <c r="X165" s="5">
        <v>39</v>
      </c>
      <c r="Y165" s="6">
        <v>4</v>
      </c>
    </row>
    <row r="166" spans="1:25" ht="12.75" x14ac:dyDescent="0.2">
      <c r="A166" s="5" t="s">
        <v>2442</v>
      </c>
      <c r="B166" s="5" t="s">
        <v>2443</v>
      </c>
      <c r="C166" s="5" t="s">
        <v>2444</v>
      </c>
      <c r="D166" s="5" t="s">
        <v>2445</v>
      </c>
      <c r="E166" s="5">
        <v>21</v>
      </c>
      <c r="F166" s="5">
        <v>178</v>
      </c>
      <c r="G166" s="5">
        <v>3</v>
      </c>
      <c r="H166" s="5">
        <v>0</v>
      </c>
      <c r="I166" s="5">
        <v>0</v>
      </c>
      <c r="J166" s="5">
        <v>4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</v>
      </c>
      <c r="V166" s="5">
        <v>0</v>
      </c>
      <c r="W166" s="5">
        <v>4</v>
      </c>
      <c r="X166" s="5">
        <v>3</v>
      </c>
      <c r="Y166" s="6">
        <v>5</v>
      </c>
    </row>
    <row r="167" spans="1:25" ht="12.75" x14ac:dyDescent="0.2">
      <c r="A167" s="5" t="s">
        <v>2378</v>
      </c>
      <c r="B167" s="5" t="s">
        <v>2379</v>
      </c>
      <c r="C167" s="5" t="s">
        <v>2380</v>
      </c>
      <c r="D167" s="5" t="s">
        <v>2381</v>
      </c>
      <c r="E167" s="5">
        <v>23</v>
      </c>
      <c r="F167" s="5">
        <v>706</v>
      </c>
      <c r="G167" s="5">
        <v>0</v>
      </c>
      <c r="H167" s="5">
        <v>0</v>
      </c>
      <c r="I167" s="5">
        <v>2</v>
      </c>
      <c r="J167" s="5">
        <v>13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2</v>
      </c>
      <c r="U167" s="5">
        <v>3</v>
      </c>
      <c r="V167" s="5">
        <v>0</v>
      </c>
      <c r="W167" s="5">
        <v>29</v>
      </c>
      <c r="X167" s="5">
        <v>43</v>
      </c>
      <c r="Y167" s="6">
        <v>9</v>
      </c>
    </row>
    <row r="168" spans="1:25" ht="12.75" x14ac:dyDescent="0.2">
      <c r="A168" s="5" t="s">
        <v>1187</v>
      </c>
      <c r="B168" s="5" t="s">
        <v>1188</v>
      </c>
      <c r="C168" s="5" t="s">
        <v>1189</v>
      </c>
      <c r="D168" s="5" t="s">
        <v>1190</v>
      </c>
      <c r="E168" s="5">
        <v>129</v>
      </c>
      <c r="F168" s="5">
        <v>2788</v>
      </c>
      <c r="G168" s="5">
        <v>3</v>
      </c>
      <c r="H168" s="5">
        <v>2</v>
      </c>
      <c r="I168" s="5">
        <v>6</v>
      </c>
      <c r="J168" s="5">
        <v>42</v>
      </c>
      <c r="K168" s="5">
        <v>5</v>
      </c>
      <c r="L168" s="5">
        <v>1</v>
      </c>
      <c r="M168" s="5">
        <v>1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16</v>
      </c>
      <c r="V168" s="5">
        <v>0</v>
      </c>
      <c r="W168" s="5">
        <v>180</v>
      </c>
      <c r="X168" s="5">
        <v>267</v>
      </c>
      <c r="Y168" s="6">
        <v>31</v>
      </c>
    </row>
    <row r="169" spans="1:25" ht="12.75" x14ac:dyDescent="0.2">
      <c r="A169" s="5" t="s">
        <v>3468</v>
      </c>
      <c r="B169" s="5" t="s">
        <v>3469</v>
      </c>
      <c r="C169" s="5" t="s">
        <v>3470</v>
      </c>
      <c r="D169" s="5" t="s">
        <v>3471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6">
        <v>0</v>
      </c>
    </row>
    <row r="170" spans="1:25" ht="12.75" x14ac:dyDescent="0.2">
      <c r="A170" s="5" t="s">
        <v>3197</v>
      </c>
      <c r="B170" s="5" t="s">
        <v>3198</v>
      </c>
      <c r="C170" s="5" t="s">
        <v>3199</v>
      </c>
      <c r="D170" s="5" t="s">
        <v>3200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6">
        <v>0</v>
      </c>
    </row>
    <row r="171" spans="1:25" ht="12.75" x14ac:dyDescent="0.2">
      <c r="A171" s="5" t="s">
        <v>1656</v>
      </c>
      <c r="B171" s="5" t="s">
        <v>1657</v>
      </c>
      <c r="C171" s="5" t="s">
        <v>1658</v>
      </c>
      <c r="D171" s="5" t="s">
        <v>1659</v>
      </c>
      <c r="E171" s="5">
        <v>81</v>
      </c>
      <c r="F171" s="5">
        <v>1542</v>
      </c>
      <c r="G171" s="5">
        <v>0</v>
      </c>
      <c r="H171" s="5">
        <v>3</v>
      </c>
      <c r="I171" s="5">
        <v>5</v>
      </c>
      <c r="J171" s="5">
        <v>20</v>
      </c>
      <c r="K171" s="5">
        <v>3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1</v>
      </c>
      <c r="U171" s="5">
        <v>6</v>
      </c>
      <c r="V171" s="5">
        <v>1</v>
      </c>
      <c r="W171" s="5">
        <v>159</v>
      </c>
      <c r="X171" s="5">
        <v>78</v>
      </c>
      <c r="Y171" s="6">
        <v>20</v>
      </c>
    </row>
    <row r="172" spans="1:25" ht="12.75" x14ac:dyDescent="0.2">
      <c r="A172" s="5" t="s">
        <v>3324</v>
      </c>
      <c r="B172" s="5" t="s">
        <v>3325</v>
      </c>
      <c r="C172" s="5" t="s">
        <v>3326</v>
      </c>
      <c r="D172" s="5" t="s">
        <v>3327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6">
        <v>0</v>
      </c>
    </row>
    <row r="173" spans="1:25" ht="12.75" x14ac:dyDescent="0.2">
      <c r="A173" s="5" t="s">
        <v>2494</v>
      </c>
      <c r="B173" s="5" t="s">
        <v>2495</v>
      </c>
      <c r="C173" s="5" t="s">
        <v>2496</v>
      </c>
      <c r="D173" s="5" t="s">
        <v>2497</v>
      </c>
      <c r="E173" s="5">
        <v>17</v>
      </c>
      <c r="F173" s="5">
        <v>421</v>
      </c>
      <c r="G173" s="5">
        <v>0</v>
      </c>
      <c r="H173" s="5">
        <v>1</v>
      </c>
      <c r="I173" s="5">
        <v>3</v>
      </c>
      <c r="J173" s="5">
        <v>4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5</v>
      </c>
      <c r="V173" s="5">
        <v>1</v>
      </c>
      <c r="W173" s="5">
        <v>2</v>
      </c>
      <c r="X173" s="5">
        <v>18</v>
      </c>
      <c r="Y173" s="6">
        <v>11</v>
      </c>
    </row>
    <row r="174" spans="1:25" ht="12.75" x14ac:dyDescent="0.2">
      <c r="A174" s="5" t="s">
        <v>1636</v>
      </c>
      <c r="B174" s="5" t="s">
        <v>1637</v>
      </c>
      <c r="C174" s="5" t="s">
        <v>1638</v>
      </c>
      <c r="D174" s="5" t="s">
        <v>1639</v>
      </c>
      <c r="E174" s="5">
        <v>82</v>
      </c>
      <c r="F174" s="5">
        <v>1588</v>
      </c>
      <c r="G174" s="5">
        <v>2</v>
      </c>
      <c r="H174" s="5">
        <v>4</v>
      </c>
      <c r="I174" s="5">
        <v>7</v>
      </c>
      <c r="J174" s="5">
        <v>15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16</v>
      </c>
      <c r="U174" s="5">
        <v>26</v>
      </c>
      <c r="V174" s="5">
        <v>3</v>
      </c>
      <c r="W174" s="5">
        <v>18</v>
      </c>
      <c r="X174" s="5">
        <v>94</v>
      </c>
      <c r="Y174" s="6">
        <v>23</v>
      </c>
    </row>
    <row r="175" spans="1:25" ht="12.75" x14ac:dyDescent="0.2">
      <c r="A175" s="5" t="s">
        <v>1051</v>
      </c>
      <c r="B175" s="5" t="s">
        <v>1052</v>
      </c>
      <c r="C175" s="5" t="s">
        <v>1053</v>
      </c>
      <c r="D175" s="5" t="s">
        <v>1054</v>
      </c>
      <c r="E175" s="5">
        <v>153</v>
      </c>
      <c r="F175" s="5">
        <v>2122</v>
      </c>
      <c r="G175" s="5">
        <v>11</v>
      </c>
      <c r="H175" s="5">
        <v>9</v>
      </c>
      <c r="I175" s="5">
        <v>11</v>
      </c>
      <c r="J175" s="5">
        <v>21</v>
      </c>
      <c r="K175" s="5">
        <v>5</v>
      </c>
      <c r="L175" s="5">
        <v>1</v>
      </c>
      <c r="M175" s="5">
        <v>0</v>
      </c>
      <c r="N175" s="5">
        <v>0</v>
      </c>
      <c r="O175" s="5">
        <v>0</v>
      </c>
      <c r="P175" s="5">
        <v>1</v>
      </c>
      <c r="Q175" s="5">
        <v>0</v>
      </c>
      <c r="R175" s="5">
        <v>0</v>
      </c>
      <c r="S175" s="5">
        <v>1</v>
      </c>
      <c r="T175" s="5">
        <v>59</v>
      </c>
      <c r="U175" s="5">
        <v>64</v>
      </c>
      <c r="V175" s="5">
        <v>5</v>
      </c>
      <c r="W175" s="5">
        <v>15</v>
      </c>
      <c r="X175" s="5">
        <v>78</v>
      </c>
      <c r="Y175" s="6">
        <v>27</v>
      </c>
    </row>
    <row r="176" spans="1:25" ht="12.75" x14ac:dyDescent="0.2">
      <c r="A176" s="5" t="s">
        <v>2406</v>
      </c>
      <c r="B176" s="5" t="s">
        <v>2407</v>
      </c>
      <c r="C176" s="5" t="s">
        <v>2408</v>
      </c>
      <c r="D176" s="5" t="s">
        <v>2409</v>
      </c>
      <c r="E176" s="5">
        <v>22</v>
      </c>
      <c r="F176" s="5">
        <v>311</v>
      </c>
      <c r="G176" s="5">
        <v>0</v>
      </c>
      <c r="H176" s="5">
        <v>2</v>
      </c>
      <c r="I176" s="5">
        <v>2</v>
      </c>
      <c r="J176" s="5">
        <v>6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1</v>
      </c>
      <c r="U176" s="5">
        <v>4</v>
      </c>
      <c r="V176" s="5">
        <v>2</v>
      </c>
      <c r="W176" s="5">
        <v>10</v>
      </c>
      <c r="X176" s="5">
        <v>28</v>
      </c>
      <c r="Y176" s="6">
        <v>10</v>
      </c>
    </row>
    <row r="177" spans="1:25" ht="12.75" x14ac:dyDescent="0.2">
      <c r="A177" s="5" t="s">
        <v>1573</v>
      </c>
      <c r="B177" s="5" t="s">
        <v>1574</v>
      </c>
      <c r="C177" s="5" t="s">
        <v>1575</v>
      </c>
      <c r="D177" s="5" t="s">
        <v>1576</v>
      </c>
      <c r="E177" s="5">
        <v>88</v>
      </c>
      <c r="F177" s="5">
        <v>1895</v>
      </c>
      <c r="G177" s="5">
        <v>0</v>
      </c>
      <c r="H177" s="5">
        <v>5</v>
      </c>
      <c r="I177" s="5">
        <v>6</v>
      </c>
      <c r="J177" s="5">
        <v>28</v>
      </c>
      <c r="K177" s="5">
        <v>4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0</v>
      </c>
      <c r="T177" s="5">
        <v>18</v>
      </c>
      <c r="U177" s="5">
        <v>31</v>
      </c>
      <c r="V177" s="5">
        <v>4</v>
      </c>
      <c r="W177" s="5">
        <v>86</v>
      </c>
      <c r="X177" s="5">
        <v>123</v>
      </c>
      <c r="Y177" s="6">
        <v>26</v>
      </c>
    </row>
    <row r="178" spans="1:25" ht="12.75" x14ac:dyDescent="0.2">
      <c r="A178" s="5" t="s">
        <v>3213</v>
      </c>
      <c r="B178" s="5" t="s">
        <v>3214</v>
      </c>
      <c r="C178" s="5" t="s">
        <v>3215</v>
      </c>
      <c r="D178" s="5" t="s">
        <v>3216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6">
        <v>0</v>
      </c>
    </row>
    <row r="179" spans="1:25" ht="12.75" x14ac:dyDescent="0.2">
      <c r="A179" s="5" t="s">
        <v>3444</v>
      </c>
      <c r="B179" s="5" t="s">
        <v>3445</v>
      </c>
      <c r="C179" s="5" t="s">
        <v>3446</v>
      </c>
      <c r="D179" s="5" t="s">
        <v>3447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6">
        <v>0</v>
      </c>
    </row>
    <row r="180" spans="1:25" ht="12.75" x14ac:dyDescent="0.2">
      <c r="A180" s="5" t="s">
        <v>1835</v>
      </c>
      <c r="B180" s="5" t="s">
        <v>1836</v>
      </c>
      <c r="C180" s="5" t="s">
        <v>1837</v>
      </c>
      <c r="D180" s="5" t="s">
        <v>1838</v>
      </c>
      <c r="E180" s="5">
        <v>65</v>
      </c>
      <c r="F180" s="5">
        <v>1635</v>
      </c>
      <c r="G180" s="5">
        <v>0</v>
      </c>
      <c r="H180" s="5">
        <v>2</v>
      </c>
      <c r="I180" s="5">
        <v>2</v>
      </c>
      <c r="J180" s="5">
        <v>31</v>
      </c>
      <c r="K180" s="5">
        <v>6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13</v>
      </c>
      <c r="U180" s="5">
        <v>20</v>
      </c>
      <c r="V180" s="5">
        <v>2</v>
      </c>
      <c r="W180" s="5">
        <v>138</v>
      </c>
      <c r="X180" s="5">
        <v>116</v>
      </c>
      <c r="Y180" s="6">
        <v>19</v>
      </c>
    </row>
    <row r="181" spans="1:25" ht="12.75" x14ac:dyDescent="0.2">
      <c r="A181" s="5" t="s">
        <v>1387</v>
      </c>
      <c r="B181" s="5" t="s">
        <v>1388</v>
      </c>
      <c r="C181" s="5" t="s">
        <v>1389</v>
      </c>
      <c r="D181" s="5" t="s">
        <v>1390</v>
      </c>
      <c r="E181" s="5">
        <v>106</v>
      </c>
      <c r="F181" s="5">
        <v>2140</v>
      </c>
      <c r="G181" s="5">
        <v>5</v>
      </c>
      <c r="H181" s="5">
        <v>4</v>
      </c>
      <c r="I181" s="5">
        <v>7</v>
      </c>
      <c r="J181" s="5">
        <v>31</v>
      </c>
      <c r="K181" s="5">
        <v>2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4</v>
      </c>
      <c r="U181" s="5">
        <v>27</v>
      </c>
      <c r="V181" s="5">
        <v>2</v>
      </c>
      <c r="W181" s="5">
        <v>20</v>
      </c>
      <c r="X181" s="5">
        <v>100</v>
      </c>
      <c r="Y181" s="6">
        <v>31</v>
      </c>
    </row>
    <row r="182" spans="1:25" ht="12.75" x14ac:dyDescent="0.2">
      <c r="A182" s="5" t="s">
        <v>3448</v>
      </c>
      <c r="B182" s="5" t="s">
        <v>3449</v>
      </c>
      <c r="C182" s="5" t="s">
        <v>3450</v>
      </c>
      <c r="D182" s="5" t="s">
        <v>3451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6">
        <v>0</v>
      </c>
    </row>
    <row r="183" spans="1:25" ht="12.75" x14ac:dyDescent="0.2">
      <c r="A183" s="5" t="s">
        <v>1254</v>
      </c>
      <c r="B183" s="5" t="s">
        <v>1255</v>
      </c>
      <c r="C183" s="5" t="s">
        <v>1256</v>
      </c>
      <c r="D183" s="5" t="s">
        <v>1257</v>
      </c>
      <c r="E183" s="5">
        <v>123</v>
      </c>
      <c r="F183" s="5">
        <v>2839</v>
      </c>
      <c r="G183" s="5">
        <v>0</v>
      </c>
      <c r="H183" s="5">
        <v>0</v>
      </c>
      <c r="I183" s="5">
        <v>8</v>
      </c>
      <c r="J183" s="5">
        <v>40</v>
      </c>
      <c r="K183" s="5">
        <v>1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6</v>
      </c>
      <c r="U183" s="5">
        <v>17</v>
      </c>
      <c r="V183" s="5">
        <v>0</v>
      </c>
      <c r="W183" s="5">
        <v>268</v>
      </c>
      <c r="X183" s="5">
        <v>164</v>
      </c>
      <c r="Y183" s="6">
        <v>32</v>
      </c>
    </row>
    <row r="184" spans="1:25" ht="12.75" x14ac:dyDescent="0.2">
      <c r="A184" s="5" t="s">
        <v>1083</v>
      </c>
      <c r="B184" s="5" t="s">
        <v>1084</v>
      </c>
      <c r="C184" s="5" t="s">
        <v>1085</v>
      </c>
      <c r="D184" s="5" t="s">
        <v>1086</v>
      </c>
      <c r="E184" s="5">
        <v>149</v>
      </c>
      <c r="F184" s="5">
        <v>2606</v>
      </c>
      <c r="G184" s="5">
        <v>4</v>
      </c>
      <c r="H184" s="5">
        <v>6</v>
      </c>
      <c r="I184" s="5">
        <v>8</v>
      </c>
      <c r="J184" s="5">
        <v>35</v>
      </c>
      <c r="K184" s="5">
        <v>6</v>
      </c>
      <c r="L184" s="5">
        <v>0</v>
      </c>
      <c r="M184" s="5">
        <v>2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23</v>
      </c>
      <c r="U184" s="5">
        <v>61</v>
      </c>
      <c r="V184" s="5">
        <v>1</v>
      </c>
      <c r="W184" s="5">
        <v>58</v>
      </c>
      <c r="X184" s="5">
        <v>227</v>
      </c>
      <c r="Y184" s="6">
        <v>31</v>
      </c>
    </row>
    <row r="185" spans="1:25" ht="12.75" x14ac:dyDescent="0.2">
      <c r="A185" s="5" t="s">
        <v>2143</v>
      </c>
      <c r="B185" s="5" t="s">
        <v>2144</v>
      </c>
      <c r="C185" s="5" t="s">
        <v>2145</v>
      </c>
      <c r="D185" s="5" t="s">
        <v>2146</v>
      </c>
      <c r="E185" s="5">
        <v>39</v>
      </c>
      <c r="F185" s="5">
        <v>699</v>
      </c>
      <c r="G185" s="5">
        <v>2</v>
      </c>
      <c r="H185" s="5">
        <v>1</v>
      </c>
      <c r="I185" s="5">
        <v>1</v>
      </c>
      <c r="J185" s="5">
        <v>16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5</v>
      </c>
      <c r="U185" s="5">
        <v>15</v>
      </c>
      <c r="V185" s="5">
        <v>1</v>
      </c>
      <c r="W185" s="5">
        <v>14</v>
      </c>
      <c r="X185" s="5">
        <v>49</v>
      </c>
      <c r="Y185" s="6">
        <v>13</v>
      </c>
    </row>
    <row r="186" spans="1:25" ht="12.75" x14ac:dyDescent="0.2">
      <c r="A186" s="5" t="s">
        <v>1460</v>
      </c>
      <c r="B186" s="5" t="s">
        <v>1461</v>
      </c>
      <c r="C186" s="5" t="s">
        <v>1462</v>
      </c>
      <c r="D186" s="5" t="s">
        <v>1463</v>
      </c>
      <c r="E186" s="5">
        <v>100</v>
      </c>
      <c r="F186" s="5">
        <v>1563</v>
      </c>
      <c r="G186" s="5">
        <v>7</v>
      </c>
      <c r="H186" s="5">
        <v>2</v>
      </c>
      <c r="I186" s="5">
        <v>3</v>
      </c>
      <c r="J186" s="5">
        <v>23</v>
      </c>
      <c r="K186" s="5">
        <v>3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12</v>
      </c>
      <c r="U186" s="5">
        <v>39</v>
      </c>
      <c r="V186" s="5">
        <v>1</v>
      </c>
      <c r="W186" s="5">
        <v>5</v>
      </c>
      <c r="X186" s="5">
        <v>85</v>
      </c>
      <c r="Y186" s="6">
        <v>32</v>
      </c>
    </row>
    <row r="187" spans="1:25" ht="12.75" x14ac:dyDescent="0.2">
      <c r="A187" s="5" t="s">
        <v>1632</v>
      </c>
      <c r="B187" s="5" t="s">
        <v>1633</v>
      </c>
      <c r="C187" s="5" t="s">
        <v>1634</v>
      </c>
      <c r="D187" s="5" t="s">
        <v>1635</v>
      </c>
      <c r="E187" s="5">
        <v>82</v>
      </c>
      <c r="F187" s="5">
        <v>1819</v>
      </c>
      <c r="G187" s="5">
        <v>0</v>
      </c>
      <c r="H187" s="5">
        <v>0</v>
      </c>
      <c r="I187" s="5">
        <v>4</v>
      </c>
      <c r="J187" s="5">
        <v>25</v>
      </c>
      <c r="K187" s="5">
        <v>1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66</v>
      </c>
      <c r="S187" s="5">
        <v>0</v>
      </c>
      <c r="T187" s="5">
        <v>0</v>
      </c>
      <c r="U187" s="5">
        <v>1</v>
      </c>
      <c r="V187" s="5">
        <v>0</v>
      </c>
      <c r="W187" s="5">
        <v>25</v>
      </c>
      <c r="X187" s="5">
        <v>175</v>
      </c>
      <c r="Y187" s="6">
        <v>21</v>
      </c>
    </row>
    <row r="188" spans="1:25" ht="12.75" x14ac:dyDescent="0.2">
      <c r="A188" s="5" t="s">
        <v>3241</v>
      </c>
      <c r="B188" s="5" t="s">
        <v>3242</v>
      </c>
      <c r="C188" s="5" t="s">
        <v>3243</v>
      </c>
      <c r="D188" s="5" t="s">
        <v>3244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6">
        <v>0</v>
      </c>
    </row>
    <row r="189" spans="1:25" ht="12.75" x14ac:dyDescent="0.2">
      <c r="A189" s="5" t="s">
        <v>1532</v>
      </c>
      <c r="B189" s="5" t="s">
        <v>1533</v>
      </c>
      <c r="C189" s="5" t="s">
        <v>1534</v>
      </c>
      <c r="D189" s="5" t="s">
        <v>1535</v>
      </c>
      <c r="E189" s="5">
        <v>93</v>
      </c>
      <c r="F189" s="5">
        <v>1962</v>
      </c>
      <c r="G189" s="5">
        <v>5</v>
      </c>
      <c r="H189" s="5">
        <v>0</v>
      </c>
      <c r="I189" s="5">
        <v>10</v>
      </c>
      <c r="J189" s="5">
        <v>25</v>
      </c>
      <c r="K189" s="5">
        <v>6</v>
      </c>
      <c r="L189" s="5">
        <v>0</v>
      </c>
      <c r="M189" s="5">
        <v>1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7</v>
      </c>
      <c r="U189" s="5">
        <v>23</v>
      </c>
      <c r="V189" s="5">
        <v>2</v>
      </c>
      <c r="W189" s="5">
        <v>38</v>
      </c>
      <c r="X189" s="5">
        <v>94</v>
      </c>
      <c r="Y189" s="6">
        <v>32</v>
      </c>
    </row>
    <row r="190" spans="1:25" ht="12.75" x14ac:dyDescent="0.2">
      <c r="A190" s="5" t="s">
        <v>1692</v>
      </c>
      <c r="B190" s="5" t="s">
        <v>1693</v>
      </c>
      <c r="C190" s="5" t="s">
        <v>1694</v>
      </c>
      <c r="D190" s="5" t="s">
        <v>1695</v>
      </c>
      <c r="E190" s="5">
        <v>78</v>
      </c>
      <c r="F190" s="5">
        <v>1341</v>
      </c>
      <c r="G190" s="5">
        <v>0</v>
      </c>
      <c r="H190" s="5">
        <v>1</v>
      </c>
      <c r="I190" s="5">
        <v>6</v>
      </c>
      <c r="J190" s="5">
        <v>16</v>
      </c>
      <c r="K190" s="5">
        <v>3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17</v>
      </c>
      <c r="U190" s="5">
        <v>13</v>
      </c>
      <c r="V190" s="5">
        <v>1</v>
      </c>
      <c r="W190" s="5">
        <v>116</v>
      </c>
      <c r="X190" s="5">
        <v>100</v>
      </c>
      <c r="Y190" s="6">
        <v>15</v>
      </c>
    </row>
    <row r="191" spans="1:25" ht="12.75" x14ac:dyDescent="0.2">
      <c r="A191" s="5" t="s">
        <v>3472</v>
      </c>
      <c r="B191" s="5" t="s">
        <v>3473</v>
      </c>
      <c r="C191" s="5" t="s">
        <v>3474</v>
      </c>
      <c r="D191" s="5" t="s">
        <v>3475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6">
        <v>0</v>
      </c>
    </row>
    <row r="192" spans="1:25" ht="12.75" x14ac:dyDescent="0.2">
      <c r="A192" s="5" t="s">
        <v>1456</v>
      </c>
      <c r="B192" s="5" t="s">
        <v>1457</v>
      </c>
      <c r="C192" s="5" t="s">
        <v>1458</v>
      </c>
      <c r="D192" s="5" t="s">
        <v>1459</v>
      </c>
      <c r="E192" s="5">
        <v>100</v>
      </c>
      <c r="F192" s="5">
        <v>2147</v>
      </c>
      <c r="G192" s="5">
        <v>0</v>
      </c>
      <c r="H192" s="5">
        <v>0</v>
      </c>
      <c r="I192" s="5">
        <v>6</v>
      </c>
      <c r="J192" s="5">
        <v>35</v>
      </c>
      <c r="K192" s="5">
        <v>5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4</v>
      </c>
      <c r="V192" s="5">
        <v>1</v>
      </c>
      <c r="W192" s="5">
        <v>250</v>
      </c>
      <c r="X192" s="5">
        <v>139</v>
      </c>
      <c r="Y192" s="6">
        <v>25</v>
      </c>
    </row>
    <row r="193" spans="1:25" ht="12.75" x14ac:dyDescent="0.2">
      <c r="A193" s="5" t="s">
        <v>2302</v>
      </c>
      <c r="B193" s="5" t="s">
        <v>2303</v>
      </c>
      <c r="C193" s="5" t="s">
        <v>2304</v>
      </c>
      <c r="D193" s="5" t="s">
        <v>2305</v>
      </c>
      <c r="E193" s="5">
        <v>29</v>
      </c>
      <c r="F193" s="5">
        <v>766</v>
      </c>
      <c r="G193" s="5">
        <v>1</v>
      </c>
      <c r="H193" s="5">
        <v>0</v>
      </c>
      <c r="I193" s="5">
        <v>3</v>
      </c>
      <c r="J193" s="5">
        <v>9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6</v>
      </c>
      <c r="V193" s="5">
        <v>0</v>
      </c>
      <c r="W193" s="5">
        <v>6</v>
      </c>
      <c r="X193" s="5">
        <v>18</v>
      </c>
      <c r="Y193" s="6">
        <v>16</v>
      </c>
    </row>
    <row r="194" spans="1:25" ht="12.75" x14ac:dyDescent="0.2">
      <c r="A194" s="5" t="s">
        <v>1095</v>
      </c>
      <c r="B194" s="5" t="s">
        <v>1096</v>
      </c>
      <c r="C194" s="5" t="s">
        <v>1097</v>
      </c>
      <c r="D194" s="5" t="s">
        <v>1098</v>
      </c>
      <c r="E194" s="5">
        <v>147</v>
      </c>
      <c r="F194" s="5">
        <v>1901</v>
      </c>
      <c r="G194" s="5">
        <v>11</v>
      </c>
      <c r="H194" s="5">
        <v>7</v>
      </c>
      <c r="I194" s="5">
        <v>7</v>
      </c>
      <c r="J194" s="5">
        <v>27</v>
      </c>
      <c r="K194" s="5">
        <v>2</v>
      </c>
      <c r="L194" s="5">
        <v>0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18</v>
      </c>
      <c r="U194" s="5">
        <v>33</v>
      </c>
      <c r="V194" s="5">
        <v>3</v>
      </c>
      <c r="W194" s="5">
        <v>23</v>
      </c>
      <c r="X194" s="5">
        <v>82</v>
      </c>
      <c r="Y194" s="6">
        <v>29</v>
      </c>
    </row>
    <row r="195" spans="1:25" ht="12.75" x14ac:dyDescent="0.2">
      <c r="A195" s="5" t="s">
        <v>2338</v>
      </c>
      <c r="B195" s="5" t="s">
        <v>2339</v>
      </c>
      <c r="C195" s="5" t="s">
        <v>2340</v>
      </c>
      <c r="D195" s="5" t="s">
        <v>2341</v>
      </c>
      <c r="E195" s="5">
        <v>26</v>
      </c>
      <c r="F195" s="5">
        <v>446</v>
      </c>
      <c r="G195" s="5">
        <v>1</v>
      </c>
      <c r="H195" s="5">
        <v>0</v>
      </c>
      <c r="I195" s="5">
        <v>1</v>
      </c>
      <c r="J195" s="5">
        <v>11</v>
      </c>
      <c r="K195" s="5">
        <v>0</v>
      </c>
      <c r="L195" s="5">
        <v>0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3</v>
      </c>
      <c r="V195" s="5">
        <v>0</v>
      </c>
      <c r="W195" s="5">
        <v>4</v>
      </c>
      <c r="X195" s="5">
        <v>7</v>
      </c>
      <c r="Y195" s="6">
        <v>16</v>
      </c>
    </row>
    <row r="196" spans="1:25" ht="12.75" x14ac:dyDescent="0.2">
      <c r="A196" s="5" t="s">
        <v>3372</v>
      </c>
      <c r="B196" s="5" t="s">
        <v>3373</v>
      </c>
      <c r="C196" s="5" t="s">
        <v>3374</v>
      </c>
      <c r="D196" s="5" t="s">
        <v>3375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6">
        <v>0</v>
      </c>
    </row>
    <row r="197" spans="1:25" ht="12.75" x14ac:dyDescent="0.2">
      <c r="A197" s="5" t="s">
        <v>2653</v>
      </c>
      <c r="B197" s="5" t="s">
        <v>2654</v>
      </c>
      <c r="C197" s="5" t="s">
        <v>2655</v>
      </c>
      <c r="D197" s="5" t="s">
        <v>2656</v>
      </c>
      <c r="E197" s="5">
        <v>8</v>
      </c>
      <c r="F197" s="5">
        <v>134</v>
      </c>
      <c r="G197" s="5">
        <v>0</v>
      </c>
      <c r="H197" s="5">
        <v>0</v>
      </c>
      <c r="I197" s="5">
        <v>0</v>
      </c>
      <c r="J197" s="5">
        <v>6</v>
      </c>
      <c r="K197" s="5">
        <v>1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3</v>
      </c>
      <c r="V197" s="5">
        <v>0</v>
      </c>
      <c r="W197" s="5">
        <v>3</v>
      </c>
      <c r="X197" s="5">
        <v>7</v>
      </c>
      <c r="Y197" s="6">
        <v>9</v>
      </c>
    </row>
    <row r="198" spans="1:25" ht="12.75" x14ac:dyDescent="0.2">
      <c r="A198" s="5" t="s">
        <v>3280</v>
      </c>
      <c r="B198" s="5" t="s">
        <v>3281</v>
      </c>
      <c r="C198" s="5" t="s">
        <v>3282</v>
      </c>
      <c r="D198" s="5" t="s">
        <v>3283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6">
        <v>0</v>
      </c>
    </row>
    <row r="199" spans="1:25" ht="12.75" x14ac:dyDescent="0.2">
      <c r="A199" s="5" t="s">
        <v>2869</v>
      </c>
      <c r="B199" s="5" t="s">
        <v>2870</v>
      </c>
      <c r="C199" s="5" t="s">
        <v>2871</v>
      </c>
      <c r="D199" s="5" t="s">
        <v>2872</v>
      </c>
      <c r="E199" s="5">
        <v>2</v>
      </c>
      <c r="F199" s="5">
        <v>12</v>
      </c>
      <c r="G199" s="5">
        <v>0</v>
      </c>
      <c r="H199" s="5">
        <v>0</v>
      </c>
      <c r="I199" s="5">
        <v>0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1</v>
      </c>
      <c r="Y199" s="6">
        <v>2</v>
      </c>
    </row>
    <row r="200" spans="1:25" ht="12.75" x14ac:dyDescent="0.2">
      <c r="A200" s="5" t="s">
        <v>1412</v>
      </c>
      <c r="B200" s="5" t="s">
        <v>1413</v>
      </c>
      <c r="C200" s="5" t="s">
        <v>1414</v>
      </c>
      <c r="D200" s="5" t="s">
        <v>1415</v>
      </c>
      <c r="E200" s="5">
        <v>103</v>
      </c>
      <c r="F200" s="5">
        <v>2110</v>
      </c>
      <c r="G200" s="5">
        <v>0</v>
      </c>
      <c r="H200" s="5">
        <v>7</v>
      </c>
      <c r="I200" s="5">
        <v>5</v>
      </c>
      <c r="J200" s="5">
        <v>27</v>
      </c>
      <c r="K200" s="5">
        <v>4</v>
      </c>
      <c r="L200" s="5">
        <v>1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32</v>
      </c>
      <c r="U200" s="5">
        <v>30</v>
      </c>
      <c r="V200" s="5">
        <v>3</v>
      </c>
      <c r="W200" s="5">
        <v>128</v>
      </c>
      <c r="X200" s="5">
        <v>115</v>
      </c>
      <c r="Y200" s="6">
        <v>24</v>
      </c>
    </row>
    <row r="201" spans="1:25" ht="12.75" x14ac:dyDescent="0.2">
      <c r="A201" s="5" t="s">
        <v>2019</v>
      </c>
      <c r="B201" s="5" t="s">
        <v>2020</v>
      </c>
      <c r="C201" s="5" t="s">
        <v>2021</v>
      </c>
      <c r="D201" s="5" t="s">
        <v>2022</v>
      </c>
      <c r="E201" s="5">
        <v>49</v>
      </c>
      <c r="F201" s="5">
        <v>1437</v>
      </c>
      <c r="G201" s="5">
        <v>0</v>
      </c>
      <c r="H201" s="5">
        <v>0</v>
      </c>
      <c r="I201" s="5">
        <v>2</v>
      </c>
      <c r="J201" s="5">
        <v>23</v>
      </c>
      <c r="K201" s="5">
        <v>4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7</v>
      </c>
      <c r="U201" s="5">
        <v>9</v>
      </c>
      <c r="V201" s="5">
        <v>0</v>
      </c>
      <c r="W201" s="5">
        <v>94</v>
      </c>
      <c r="X201" s="5">
        <v>95</v>
      </c>
      <c r="Y201" s="6">
        <v>20</v>
      </c>
    </row>
    <row r="202" spans="1:25" ht="12.75" x14ac:dyDescent="0.2">
      <c r="A202" s="5" t="s">
        <v>2937</v>
      </c>
      <c r="B202" s="5" t="s">
        <v>2938</v>
      </c>
      <c r="C202" s="5" t="s">
        <v>2939</v>
      </c>
      <c r="D202" s="5" t="s">
        <v>2940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6">
        <v>0</v>
      </c>
    </row>
    <row r="203" spans="1:25" ht="12.75" x14ac:dyDescent="0.2">
      <c r="A203" s="5" t="s">
        <v>3368</v>
      </c>
      <c r="B203" s="5" t="s">
        <v>3369</v>
      </c>
      <c r="C203" s="5" t="s">
        <v>3370</v>
      </c>
      <c r="D203" s="5" t="s">
        <v>3371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6">
        <v>0</v>
      </c>
    </row>
    <row r="204" spans="1:25" s="4" customFormat="1" ht="12.75" x14ac:dyDescent="0.2">
      <c r="A204" s="15" t="s">
        <v>1175</v>
      </c>
      <c r="B204" s="15" t="s">
        <v>1176</v>
      </c>
      <c r="C204" s="15" t="s">
        <v>1177</v>
      </c>
      <c r="D204" s="15" t="s">
        <v>1178</v>
      </c>
      <c r="E204" s="15">
        <v>132</v>
      </c>
      <c r="F204" s="15">
        <v>2530</v>
      </c>
      <c r="G204" s="15">
        <v>1</v>
      </c>
      <c r="H204" s="15">
        <v>4</v>
      </c>
      <c r="I204" s="15">
        <v>9</v>
      </c>
      <c r="J204" s="15">
        <v>31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14</v>
      </c>
      <c r="U204" s="15">
        <v>23</v>
      </c>
      <c r="V204" s="15">
        <v>2</v>
      </c>
      <c r="W204" s="15">
        <v>141</v>
      </c>
      <c r="X204" s="15">
        <v>167</v>
      </c>
      <c r="Y204" s="16">
        <v>29</v>
      </c>
    </row>
    <row r="205" spans="1:25" ht="12.75" x14ac:dyDescent="0.2">
      <c r="A205" s="5" t="s">
        <v>2438</v>
      </c>
      <c r="B205" s="5" t="s">
        <v>2439</v>
      </c>
      <c r="C205" s="5" t="s">
        <v>2440</v>
      </c>
      <c r="D205" s="5" t="s">
        <v>2441</v>
      </c>
      <c r="E205" s="5">
        <v>21</v>
      </c>
      <c r="F205" s="5">
        <v>349</v>
      </c>
      <c r="G205" s="5">
        <v>1</v>
      </c>
      <c r="H205" s="5">
        <v>0</v>
      </c>
      <c r="I205" s="5">
        <v>2</v>
      </c>
      <c r="J205" s="5">
        <v>4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2</v>
      </c>
      <c r="V205" s="5">
        <v>0</v>
      </c>
      <c r="W205" s="5">
        <v>1</v>
      </c>
      <c r="X205" s="5">
        <v>22</v>
      </c>
      <c r="Y205" s="6">
        <v>11</v>
      </c>
    </row>
    <row r="206" spans="1:25" ht="12.75" x14ac:dyDescent="0.2">
      <c r="A206" s="5" t="s">
        <v>1099</v>
      </c>
      <c r="B206" s="5" t="s">
        <v>1100</v>
      </c>
      <c r="C206" s="5" t="s">
        <v>1101</v>
      </c>
      <c r="D206" s="5" t="s">
        <v>1102</v>
      </c>
      <c r="E206" s="5">
        <v>147</v>
      </c>
      <c r="F206" s="5">
        <v>3060</v>
      </c>
      <c r="G206" s="5">
        <v>0</v>
      </c>
      <c r="H206" s="5">
        <v>0</v>
      </c>
      <c r="I206" s="5">
        <v>9</v>
      </c>
      <c r="J206" s="5">
        <v>50</v>
      </c>
      <c r="K206" s="5">
        <v>1</v>
      </c>
      <c r="L206" s="5">
        <v>0</v>
      </c>
      <c r="M206" s="5">
        <v>0</v>
      </c>
      <c r="N206" s="5">
        <v>0</v>
      </c>
      <c r="O206" s="5">
        <v>1</v>
      </c>
      <c r="P206" s="5">
        <v>0</v>
      </c>
      <c r="Q206" s="5">
        <v>0</v>
      </c>
      <c r="R206" s="5">
        <v>102</v>
      </c>
      <c r="S206" s="5">
        <v>0</v>
      </c>
      <c r="T206" s="5">
        <v>0</v>
      </c>
      <c r="U206" s="5">
        <v>1</v>
      </c>
      <c r="V206" s="5">
        <v>0</v>
      </c>
      <c r="W206" s="5">
        <v>17</v>
      </c>
      <c r="X206" s="5">
        <v>296</v>
      </c>
      <c r="Y206" s="6">
        <v>34</v>
      </c>
    </row>
    <row r="207" spans="1:25" ht="12.75" x14ac:dyDescent="0.2">
      <c r="A207" s="5" t="s">
        <v>3005</v>
      </c>
      <c r="B207" s="5" t="s">
        <v>3006</v>
      </c>
      <c r="C207" s="5" t="s">
        <v>3007</v>
      </c>
      <c r="D207" s="5" t="s">
        <v>3008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6">
        <v>0</v>
      </c>
    </row>
    <row r="208" spans="1:25" ht="12.75" x14ac:dyDescent="0.2">
      <c r="A208" s="5" t="s">
        <v>2402</v>
      </c>
      <c r="B208" s="5" t="s">
        <v>2403</v>
      </c>
      <c r="C208" s="5" t="s">
        <v>2404</v>
      </c>
      <c r="D208" s="5" t="s">
        <v>2405</v>
      </c>
      <c r="E208" s="5">
        <v>22</v>
      </c>
      <c r="F208" s="5">
        <v>379</v>
      </c>
      <c r="G208" s="5">
        <v>0</v>
      </c>
      <c r="H208" s="5">
        <v>1</v>
      </c>
      <c r="I208" s="5">
        <v>1</v>
      </c>
      <c r="J208" s="5">
        <v>4</v>
      </c>
      <c r="K208" s="5">
        <v>0</v>
      </c>
      <c r="L208" s="5">
        <v>0</v>
      </c>
      <c r="M208" s="5">
        <v>2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7</v>
      </c>
      <c r="V208" s="5">
        <v>2</v>
      </c>
      <c r="W208" s="5">
        <v>6</v>
      </c>
      <c r="X208" s="5">
        <v>10</v>
      </c>
      <c r="Y208" s="6">
        <v>10</v>
      </c>
    </row>
    <row r="209" spans="1:25" ht="12.75" x14ac:dyDescent="0.2">
      <c r="A209" s="5" t="s">
        <v>2917</v>
      </c>
      <c r="B209" s="5" t="s">
        <v>2918</v>
      </c>
      <c r="C209" s="5" t="s">
        <v>2919</v>
      </c>
      <c r="D209" s="5" t="s">
        <v>2920</v>
      </c>
      <c r="E209" s="5">
        <v>1</v>
      </c>
      <c r="F209" s="5">
        <v>45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6">
        <v>1</v>
      </c>
    </row>
    <row r="210" spans="1:25" ht="12.75" x14ac:dyDescent="0.2">
      <c r="A210" s="5" t="s">
        <v>2689</v>
      </c>
      <c r="B210" s="5" t="s">
        <v>2690</v>
      </c>
      <c r="C210" s="5" t="s">
        <v>2691</v>
      </c>
      <c r="D210" s="5" t="s">
        <v>2692</v>
      </c>
      <c r="E210" s="5">
        <v>7</v>
      </c>
      <c r="F210" s="5">
        <v>102</v>
      </c>
      <c r="G210" s="5">
        <v>0</v>
      </c>
      <c r="H210" s="5">
        <v>0</v>
      </c>
      <c r="I210" s="5">
        <v>0</v>
      </c>
      <c r="J210" s="5">
        <v>1</v>
      </c>
      <c r="K210" s="5">
        <v>1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1</v>
      </c>
      <c r="U210" s="5">
        <v>0</v>
      </c>
      <c r="V210" s="5">
        <v>0</v>
      </c>
      <c r="W210" s="5">
        <v>2</v>
      </c>
      <c r="X210" s="5">
        <v>5</v>
      </c>
      <c r="Y210" s="6">
        <v>8</v>
      </c>
    </row>
    <row r="211" spans="1:25" ht="12.75" x14ac:dyDescent="0.2">
      <c r="A211" s="5" t="s">
        <v>3308</v>
      </c>
      <c r="B211" s="5" t="s">
        <v>3309</v>
      </c>
      <c r="C211" s="5" t="s">
        <v>3310</v>
      </c>
      <c r="D211" s="5" t="s">
        <v>3311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6">
        <v>0</v>
      </c>
    </row>
    <row r="212" spans="1:25" ht="12.75" x14ac:dyDescent="0.2">
      <c r="A212" s="5" t="s">
        <v>1371</v>
      </c>
      <c r="B212" s="5" t="s">
        <v>1372</v>
      </c>
      <c r="C212" s="5" t="s">
        <v>1373</v>
      </c>
      <c r="D212" s="5" t="s">
        <v>1374</v>
      </c>
      <c r="E212" s="5">
        <v>108</v>
      </c>
      <c r="F212" s="5">
        <v>3050</v>
      </c>
      <c r="G212" s="5">
        <v>0</v>
      </c>
      <c r="H212" s="5">
        <v>2</v>
      </c>
      <c r="I212" s="5">
        <v>6</v>
      </c>
      <c r="J212" s="5">
        <v>51</v>
      </c>
      <c r="K212" s="5">
        <v>3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5">
        <v>12</v>
      </c>
      <c r="U212" s="5">
        <v>19</v>
      </c>
      <c r="V212" s="5">
        <v>0</v>
      </c>
      <c r="W212" s="5">
        <v>152</v>
      </c>
      <c r="X212" s="5">
        <v>209</v>
      </c>
      <c r="Y212" s="6">
        <v>34</v>
      </c>
    </row>
    <row r="213" spans="1:25" ht="12.75" x14ac:dyDescent="0.2">
      <c r="A213" s="5" t="s">
        <v>2634</v>
      </c>
      <c r="B213" s="5" t="s">
        <v>2635</v>
      </c>
      <c r="C213" s="5" t="s">
        <v>2636</v>
      </c>
      <c r="D213" s="5" t="s">
        <v>2637</v>
      </c>
      <c r="E213" s="5">
        <v>10</v>
      </c>
      <c r="F213" s="5">
        <v>270</v>
      </c>
      <c r="G213" s="5">
        <v>0</v>
      </c>
      <c r="H213" s="5">
        <v>0</v>
      </c>
      <c r="I213" s="5">
        <v>1</v>
      </c>
      <c r="J213" s="5">
        <v>6</v>
      </c>
      <c r="K213" s="5">
        <v>2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3</v>
      </c>
      <c r="V213" s="5">
        <v>0</v>
      </c>
      <c r="W213" s="5">
        <v>13</v>
      </c>
      <c r="X213" s="5">
        <v>16</v>
      </c>
      <c r="Y213" s="6">
        <v>5</v>
      </c>
    </row>
    <row r="214" spans="1:25" ht="12.75" x14ac:dyDescent="0.2">
      <c r="A214" s="5" t="s">
        <v>2825</v>
      </c>
      <c r="B214" s="5" t="s">
        <v>2826</v>
      </c>
      <c r="C214" s="5" t="s">
        <v>2827</v>
      </c>
      <c r="D214" s="5" t="s">
        <v>2828</v>
      </c>
      <c r="E214" s="5">
        <v>3</v>
      </c>
      <c r="F214" s="5">
        <v>46</v>
      </c>
      <c r="G214" s="5">
        <v>0</v>
      </c>
      <c r="H214" s="5">
        <v>0</v>
      </c>
      <c r="I214" s="5">
        <v>0</v>
      </c>
      <c r="J214" s="5">
        <v>1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1</v>
      </c>
      <c r="X214" s="5">
        <v>2</v>
      </c>
      <c r="Y214" s="6">
        <v>3</v>
      </c>
    </row>
    <row r="215" spans="1:25" ht="12.75" x14ac:dyDescent="0.2">
      <c r="A215" s="5" t="s">
        <v>3217</v>
      </c>
      <c r="B215" s="5" t="s">
        <v>3218</v>
      </c>
      <c r="C215" s="5" t="s">
        <v>3219</v>
      </c>
      <c r="D215" s="5" t="s">
        <v>3220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6">
        <v>0</v>
      </c>
    </row>
    <row r="216" spans="1:25" ht="12.75" x14ac:dyDescent="0.2">
      <c r="A216" s="6" t="s">
        <v>259</v>
      </c>
      <c r="B216" s="5" t="s">
        <v>294</v>
      </c>
      <c r="C216" s="5" t="s">
        <v>1563</v>
      </c>
      <c r="D216" s="5" t="s">
        <v>1564</v>
      </c>
      <c r="E216" s="5">
        <v>88</v>
      </c>
      <c r="F216" s="5">
        <v>2203</v>
      </c>
      <c r="G216" s="5">
        <v>2</v>
      </c>
      <c r="H216" s="5">
        <v>1</v>
      </c>
      <c r="I216" s="5">
        <v>7</v>
      </c>
      <c r="J216" s="5">
        <v>42</v>
      </c>
      <c r="K216" s="5">
        <v>4</v>
      </c>
      <c r="L216" s="5">
        <v>0</v>
      </c>
      <c r="M216" s="5">
        <v>0</v>
      </c>
      <c r="N216" s="5">
        <v>0</v>
      </c>
      <c r="O216" s="5">
        <v>0</v>
      </c>
      <c r="P216" s="5">
        <v>1</v>
      </c>
      <c r="Q216" s="5">
        <v>0</v>
      </c>
      <c r="R216" s="5">
        <v>0</v>
      </c>
      <c r="S216" s="5">
        <v>0</v>
      </c>
      <c r="T216" s="5">
        <v>14</v>
      </c>
      <c r="U216" s="5">
        <v>50</v>
      </c>
      <c r="V216" s="5">
        <v>4</v>
      </c>
      <c r="W216" s="5">
        <v>27</v>
      </c>
      <c r="X216" s="5">
        <v>147</v>
      </c>
      <c r="Y216" s="6">
        <v>27</v>
      </c>
    </row>
    <row r="217" spans="1:25" ht="12.75" x14ac:dyDescent="0.2">
      <c r="A217" s="5" t="s">
        <v>1997</v>
      </c>
      <c r="B217" s="5" t="s">
        <v>1998</v>
      </c>
      <c r="C217" s="5" t="s">
        <v>1999</v>
      </c>
      <c r="D217" s="5" t="s">
        <v>2000</v>
      </c>
      <c r="E217" s="5">
        <v>51</v>
      </c>
      <c r="F217" s="5">
        <v>1193</v>
      </c>
      <c r="G217" s="5">
        <v>3</v>
      </c>
      <c r="H217" s="5">
        <v>0</v>
      </c>
      <c r="I217" s="5">
        <v>5</v>
      </c>
      <c r="J217" s="5">
        <v>14</v>
      </c>
      <c r="K217" s="5">
        <v>4</v>
      </c>
      <c r="L217" s="5">
        <v>0</v>
      </c>
      <c r="M217" s="5">
        <v>2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5</v>
      </c>
      <c r="U217" s="5">
        <v>7</v>
      </c>
      <c r="V217" s="5">
        <v>2</v>
      </c>
      <c r="W217" s="5">
        <v>5</v>
      </c>
      <c r="X217" s="5">
        <v>19</v>
      </c>
      <c r="Y217" s="6">
        <v>23</v>
      </c>
    </row>
    <row r="218" spans="1:25" ht="12.75" x14ac:dyDescent="0.2">
      <c r="A218" s="5" t="s">
        <v>2606</v>
      </c>
      <c r="B218" s="5" t="s">
        <v>2607</v>
      </c>
      <c r="C218" s="5" t="s">
        <v>2608</v>
      </c>
      <c r="D218" s="5" t="s">
        <v>2609</v>
      </c>
      <c r="E218" s="5">
        <v>11</v>
      </c>
      <c r="F218" s="5">
        <v>280</v>
      </c>
      <c r="G218" s="5">
        <v>0</v>
      </c>
      <c r="H218" s="5">
        <v>0</v>
      </c>
      <c r="I218" s="5">
        <v>0</v>
      </c>
      <c r="J218" s="5">
        <v>6</v>
      </c>
      <c r="K218" s="5">
        <v>0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2</v>
      </c>
      <c r="V218" s="5">
        <v>0</v>
      </c>
      <c r="W218" s="5">
        <v>8</v>
      </c>
      <c r="X218" s="5">
        <v>25</v>
      </c>
      <c r="Y218" s="6">
        <v>4</v>
      </c>
    </row>
    <row r="219" spans="1:25" ht="12.75" x14ac:dyDescent="0.2">
      <c r="A219" s="5" t="s">
        <v>2877</v>
      </c>
      <c r="B219" s="5" t="s">
        <v>2878</v>
      </c>
      <c r="C219" s="5" t="s">
        <v>2879</v>
      </c>
      <c r="D219" s="5" t="s">
        <v>2880</v>
      </c>
      <c r="E219" s="5">
        <v>1</v>
      </c>
      <c r="F219" s="5">
        <v>17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2</v>
      </c>
      <c r="Y219" s="6">
        <v>1</v>
      </c>
    </row>
    <row r="220" spans="1:25" ht="12.75" x14ac:dyDescent="0.2">
      <c r="A220" s="5" t="s">
        <v>2677</v>
      </c>
      <c r="B220" s="5" t="s">
        <v>2678</v>
      </c>
      <c r="C220" s="5" t="s">
        <v>2679</v>
      </c>
      <c r="D220" s="5" t="s">
        <v>2680</v>
      </c>
      <c r="E220" s="5">
        <v>8</v>
      </c>
      <c r="F220" s="5">
        <v>90</v>
      </c>
      <c r="G220" s="5">
        <v>0</v>
      </c>
      <c r="H220" s="5">
        <v>0</v>
      </c>
      <c r="I220" s="5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1</v>
      </c>
      <c r="U220" s="5">
        <v>0</v>
      </c>
      <c r="V220" s="5">
        <v>0</v>
      </c>
      <c r="W220" s="5">
        <v>10</v>
      </c>
      <c r="X220" s="5">
        <v>6</v>
      </c>
      <c r="Y220" s="6">
        <v>1</v>
      </c>
    </row>
    <row r="221" spans="1:25" ht="12.75" x14ac:dyDescent="0.2">
      <c r="A221" s="5" t="s">
        <v>1270</v>
      </c>
      <c r="B221" s="5" t="s">
        <v>1271</v>
      </c>
      <c r="C221" s="5" t="s">
        <v>1272</v>
      </c>
      <c r="D221" s="5" t="s">
        <v>1273</v>
      </c>
      <c r="E221" s="5">
        <v>122</v>
      </c>
      <c r="F221" s="5">
        <v>2395</v>
      </c>
      <c r="G221" s="5">
        <v>0</v>
      </c>
      <c r="H221" s="5">
        <v>5</v>
      </c>
      <c r="I221" s="5">
        <v>9</v>
      </c>
      <c r="J221" s="5">
        <v>28</v>
      </c>
      <c r="K221" s="5">
        <v>7</v>
      </c>
      <c r="L221" s="5">
        <v>1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30</v>
      </c>
      <c r="U221" s="5">
        <v>28</v>
      </c>
      <c r="V221" s="5">
        <v>1</v>
      </c>
      <c r="W221" s="5">
        <v>136</v>
      </c>
      <c r="X221" s="5">
        <v>167</v>
      </c>
      <c r="Y221" s="6">
        <v>29</v>
      </c>
    </row>
    <row r="222" spans="1:25" ht="12.75" x14ac:dyDescent="0.2">
      <c r="A222" s="5" t="s">
        <v>2226</v>
      </c>
      <c r="B222" s="5" t="s">
        <v>2227</v>
      </c>
      <c r="C222" s="5" t="s">
        <v>2228</v>
      </c>
      <c r="D222" s="5" t="s">
        <v>2229</v>
      </c>
      <c r="E222" s="5">
        <v>35</v>
      </c>
      <c r="F222" s="5">
        <v>911</v>
      </c>
      <c r="G222" s="5">
        <v>0</v>
      </c>
      <c r="H222" s="5">
        <v>0</v>
      </c>
      <c r="I222" s="5">
        <v>4</v>
      </c>
      <c r="J222" s="5">
        <v>10</v>
      </c>
      <c r="K222" s="5">
        <v>2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3</v>
      </c>
      <c r="V222" s="5">
        <v>0</v>
      </c>
      <c r="W222" s="5">
        <v>36</v>
      </c>
      <c r="X222" s="5">
        <v>95</v>
      </c>
      <c r="Y222" s="6">
        <v>11</v>
      </c>
    </row>
    <row r="223" spans="1:25" ht="12.75" x14ac:dyDescent="0.2">
      <c r="A223" s="5" t="s">
        <v>2893</v>
      </c>
      <c r="B223" s="5" t="s">
        <v>2894</v>
      </c>
      <c r="C223" s="5" t="s">
        <v>2895</v>
      </c>
      <c r="D223" s="5" t="s">
        <v>2896</v>
      </c>
      <c r="E223" s="5">
        <v>1</v>
      </c>
      <c r="F223" s="5">
        <v>11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1</v>
      </c>
      <c r="X223" s="5">
        <v>1</v>
      </c>
      <c r="Y223" s="6">
        <v>1</v>
      </c>
    </row>
    <row r="224" spans="1:25" ht="12.75" x14ac:dyDescent="0.2">
      <c r="A224" s="5" t="s">
        <v>3141</v>
      </c>
      <c r="B224" s="5" t="s">
        <v>3142</v>
      </c>
      <c r="C224" s="5" t="s">
        <v>3143</v>
      </c>
      <c r="D224" s="5" t="s">
        <v>3144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6">
        <v>0</v>
      </c>
    </row>
    <row r="225" spans="1:25" ht="12.75" x14ac:dyDescent="0.2">
      <c r="A225" s="5" t="s">
        <v>3284</v>
      </c>
      <c r="B225" s="5" t="s">
        <v>3285</v>
      </c>
      <c r="C225" s="5" t="s">
        <v>3286</v>
      </c>
      <c r="D225" s="5" t="s">
        <v>3287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6">
        <v>0</v>
      </c>
    </row>
    <row r="226" spans="1:25" ht="12.75" x14ac:dyDescent="0.2">
      <c r="A226" s="5" t="s">
        <v>1913</v>
      </c>
      <c r="B226" s="5" t="s">
        <v>1914</v>
      </c>
      <c r="C226" s="5" t="s">
        <v>1915</v>
      </c>
      <c r="D226" s="5" t="s">
        <v>1916</v>
      </c>
      <c r="E226" s="5">
        <v>58</v>
      </c>
      <c r="F226" s="5">
        <v>1179</v>
      </c>
      <c r="G226" s="5">
        <v>0</v>
      </c>
      <c r="H226" s="5">
        <v>0</v>
      </c>
      <c r="I226" s="5">
        <v>6</v>
      </c>
      <c r="J226" s="5">
        <v>14</v>
      </c>
      <c r="K226" s="5">
        <v>4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1</v>
      </c>
      <c r="R226" s="5">
        <v>0</v>
      </c>
      <c r="S226" s="5">
        <v>0</v>
      </c>
      <c r="T226" s="5">
        <v>5</v>
      </c>
      <c r="U226" s="5">
        <v>5</v>
      </c>
      <c r="V226" s="5">
        <v>0</v>
      </c>
      <c r="W226" s="5">
        <v>97</v>
      </c>
      <c r="X226" s="5">
        <v>69</v>
      </c>
      <c r="Y226" s="6">
        <v>20</v>
      </c>
    </row>
    <row r="227" spans="1:25" ht="12.75" x14ac:dyDescent="0.2">
      <c r="A227" s="5" t="s">
        <v>3364</v>
      </c>
      <c r="B227" s="5" t="s">
        <v>3365</v>
      </c>
      <c r="C227" s="5" t="s">
        <v>3366</v>
      </c>
      <c r="D227" s="5" t="s">
        <v>3367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6">
        <v>0</v>
      </c>
    </row>
    <row r="228" spans="1:25" ht="12.75" x14ac:dyDescent="0.2">
      <c r="A228" s="5" t="s">
        <v>2641</v>
      </c>
      <c r="B228" s="5" t="s">
        <v>2642</v>
      </c>
      <c r="C228" s="5" t="s">
        <v>2643</v>
      </c>
      <c r="D228" s="5" t="s">
        <v>2644</v>
      </c>
      <c r="E228" s="5">
        <v>9</v>
      </c>
      <c r="F228" s="5">
        <v>206</v>
      </c>
      <c r="G228" s="5">
        <v>0</v>
      </c>
      <c r="H228" s="5">
        <v>0</v>
      </c>
      <c r="I228" s="5">
        <v>1</v>
      </c>
      <c r="J228" s="5">
        <v>1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9</v>
      </c>
      <c r="X228" s="5">
        <v>12</v>
      </c>
      <c r="Y228" s="6">
        <v>4</v>
      </c>
    </row>
    <row r="229" spans="1:25" ht="12.75" x14ac:dyDescent="0.2">
      <c r="A229" s="5" t="s">
        <v>1815</v>
      </c>
      <c r="B229" s="5" t="s">
        <v>1816</v>
      </c>
      <c r="C229" s="5" t="s">
        <v>1817</v>
      </c>
      <c r="D229" s="5" t="s">
        <v>1818</v>
      </c>
      <c r="E229" s="5">
        <v>67</v>
      </c>
      <c r="F229" s="5">
        <v>1388</v>
      </c>
      <c r="G229" s="5">
        <v>2</v>
      </c>
      <c r="H229" s="5">
        <v>2</v>
      </c>
      <c r="I229" s="5">
        <v>5</v>
      </c>
      <c r="J229" s="5">
        <v>16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3</v>
      </c>
      <c r="U229" s="5">
        <v>21</v>
      </c>
      <c r="V229" s="5">
        <v>0</v>
      </c>
      <c r="W229" s="5">
        <v>25</v>
      </c>
      <c r="X229" s="5">
        <v>87</v>
      </c>
      <c r="Y229" s="6">
        <v>26</v>
      </c>
    </row>
    <row r="230" spans="1:25" ht="12.75" x14ac:dyDescent="0.2">
      <c r="A230" s="5" t="s">
        <v>3428</v>
      </c>
      <c r="B230" s="5" t="s">
        <v>3429</v>
      </c>
      <c r="C230" s="5" t="s">
        <v>3430</v>
      </c>
      <c r="D230" s="5" t="s">
        <v>3431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6">
        <v>0</v>
      </c>
    </row>
    <row r="231" spans="1:25" ht="12.75" x14ac:dyDescent="0.2">
      <c r="A231" s="5" t="s">
        <v>3221</v>
      </c>
      <c r="B231" s="5" t="s">
        <v>3222</v>
      </c>
      <c r="C231" s="5" t="s">
        <v>3223</v>
      </c>
      <c r="D231" s="5" t="s">
        <v>3224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6">
        <v>0</v>
      </c>
    </row>
    <row r="232" spans="1:25" ht="12.75" x14ac:dyDescent="0.2">
      <c r="A232" s="5" t="s">
        <v>1347</v>
      </c>
      <c r="B232" s="5" t="s">
        <v>1348</v>
      </c>
      <c r="C232" s="5" t="s">
        <v>1349</v>
      </c>
      <c r="D232" s="5" t="s">
        <v>1350</v>
      </c>
      <c r="E232" s="5">
        <v>110</v>
      </c>
      <c r="F232" s="5">
        <v>2380</v>
      </c>
      <c r="G232" s="5">
        <v>1</v>
      </c>
      <c r="H232" s="5">
        <v>2</v>
      </c>
      <c r="I232" s="5">
        <v>5</v>
      </c>
      <c r="J232" s="5">
        <v>38</v>
      </c>
      <c r="K232" s="5">
        <v>4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4</v>
      </c>
      <c r="U232" s="5">
        <v>6</v>
      </c>
      <c r="V232" s="5">
        <v>1</v>
      </c>
      <c r="W232" s="5">
        <v>244</v>
      </c>
      <c r="X232" s="5">
        <v>183</v>
      </c>
      <c r="Y232" s="6">
        <v>27</v>
      </c>
    </row>
    <row r="233" spans="1:25" ht="12.75" x14ac:dyDescent="0.2">
      <c r="A233" s="5" t="s">
        <v>1143</v>
      </c>
      <c r="B233" s="5" t="s">
        <v>1144</v>
      </c>
      <c r="C233" s="5" t="s">
        <v>1145</v>
      </c>
      <c r="D233" s="5" t="s">
        <v>1146</v>
      </c>
      <c r="E233" s="5">
        <v>135</v>
      </c>
      <c r="F233" s="5">
        <v>1899</v>
      </c>
      <c r="G233" s="5">
        <v>4</v>
      </c>
      <c r="H233" s="5">
        <v>2</v>
      </c>
      <c r="I233" s="5">
        <v>8</v>
      </c>
      <c r="J233" s="5">
        <v>24</v>
      </c>
      <c r="K233" s="5">
        <v>4</v>
      </c>
      <c r="L233" s="5">
        <v>1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1</v>
      </c>
      <c r="U233" s="5">
        <v>6</v>
      </c>
      <c r="V233" s="5">
        <v>2</v>
      </c>
      <c r="W233" s="5">
        <v>225</v>
      </c>
      <c r="X233" s="5">
        <v>149</v>
      </c>
      <c r="Y233" s="6">
        <v>22</v>
      </c>
    </row>
    <row r="234" spans="1:25" ht="12.75" x14ac:dyDescent="0.2">
      <c r="A234" s="5" t="s">
        <v>1735</v>
      </c>
      <c r="B234" s="5" t="s">
        <v>1736</v>
      </c>
      <c r="C234" s="5" t="s">
        <v>1737</v>
      </c>
      <c r="D234" s="5" t="s">
        <v>1738</v>
      </c>
      <c r="E234" s="5">
        <v>73</v>
      </c>
      <c r="F234" s="5">
        <v>1837</v>
      </c>
      <c r="G234" s="5">
        <v>0</v>
      </c>
      <c r="H234" s="5">
        <v>0</v>
      </c>
      <c r="I234" s="5">
        <v>6</v>
      </c>
      <c r="J234" s="5">
        <v>28</v>
      </c>
      <c r="K234" s="5">
        <v>4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5</v>
      </c>
      <c r="U234" s="5">
        <v>2</v>
      </c>
      <c r="V234" s="5">
        <v>0</v>
      </c>
      <c r="W234" s="5">
        <v>112</v>
      </c>
      <c r="X234" s="5">
        <v>114</v>
      </c>
      <c r="Y234" s="6">
        <v>23</v>
      </c>
    </row>
    <row r="235" spans="1:25" ht="12.75" x14ac:dyDescent="0.2">
      <c r="A235" s="5" t="s">
        <v>3065</v>
      </c>
      <c r="B235" s="5" t="s">
        <v>3066</v>
      </c>
      <c r="C235" s="5" t="s">
        <v>3067</v>
      </c>
      <c r="D235" s="5" t="s">
        <v>3068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6">
        <v>0</v>
      </c>
    </row>
    <row r="236" spans="1:25" ht="12.75" x14ac:dyDescent="0.2">
      <c r="A236" s="5" t="s">
        <v>1755</v>
      </c>
      <c r="B236" s="5" t="s">
        <v>1756</v>
      </c>
      <c r="C236" s="5" t="s">
        <v>1757</v>
      </c>
      <c r="D236" s="5" t="s">
        <v>1758</v>
      </c>
      <c r="E236" s="5">
        <v>72</v>
      </c>
      <c r="F236" s="5">
        <v>1530</v>
      </c>
      <c r="G236" s="5">
        <v>1</v>
      </c>
      <c r="H236" s="5">
        <v>0</v>
      </c>
      <c r="I236" s="5">
        <v>1</v>
      </c>
      <c r="J236" s="5">
        <v>23</v>
      </c>
      <c r="K236" s="5">
        <v>3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201</v>
      </c>
      <c r="X236" s="5">
        <v>94</v>
      </c>
      <c r="Y236" s="6">
        <v>17</v>
      </c>
    </row>
    <row r="237" spans="1:25" ht="12.75" x14ac:dyDescent="0.2">
      <c r="A237" s="5" t="s">
        <v>2645</v>
      </c>
      <c r="B237" s="5" t="s">
        <v>2646</v>
      </c>
      <c r="C237" s="5" t="s">
        <v>2647</v>
      </c>
      <c r="D237" s="5" t="s">
        <v>2648</v>
      </c>
      <c r="E237" s="5">
        <v>9</v>
      </c>
      <c r="F237" s="5">
        <v>88</v>
      </c>
      <c r="G237" s="5">
        <v>0</v>
      </c>
      <c r="H237" s="5">
        <v>0</v>
      </c>
      <c r="I237" s="5">
        <v>0</v>
      </c>
      <c r="J237" s="5">
        <v>1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1</v>
      </c>
      <c r="V237" s="5">
        <v>0</v>
      </c>
      <c r="W237" s="5">
        <v>0</v>
      </c>
      <c r="X237" s="5">
        <v>2</v>
      </c>
      <c r="Y237" s="6">
        <v>9</v>
      </c>
    </row>
    <row r="238" spans="1:25" ht="12.75" x14ac:dyDescent="0.2">
      <c r="A238" s="5" t="s">
        <v>2047</v>
      </c>
      <c r="B238" s="5" t="s">
        <v>2048</v>
      </c>
      <c r="C238" s="5" t="s">
        <v>2049</v>
      </c>
      <c r="D238" s="5" t="s">
        <v>2050</v>
      </c>
      <c r="E238" s="5">
        <v>45</v>
      </c>
      <c r="F238" s="5">
        <v>900</v>
      </c>
      <c r="G238" s="5">
        <v>0</v>
      </c>
      <c r="H238" s="5">
        <v>1</v>
      </c>
      <c r="I238" s="5">
        <v>2</v>
      </c>
      <c r="J238" s="5">
        <v>12</v>
      </c>
      <c r="K238" s="5">
        <v>2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6</v>
      </c>
      <c r="V238" s="5">
        <v>3</v>
      </c>
      <c r="W238" s="5">
        <v>103</v>
      </c>
      <c r="X238" s="5">
        <v>40</v>
      </c>
      <c r="Y238" s="6">
        <v>10</v>
      </c>
    </row>
    <row r="239" spans="1:25" ht="12.75" x14ac:dyDescent="0.2">
      <c r="A239" s="5" t="s">
        <v>1767</v>
      </c>
      <c r="B239" s="5" t="s">
        <v>1768</v>
      </c>
      <c r="C239" s="5" t="s">
        <v>1769</v>
      </c>
      <c r="D239" s="5" t="s">
        <v>1770</v>
      </c>
      <c r="E239" s="5">
        <v>71</v>
      </c>
      <c r="F239" s="5">
        <v>1186</v>
      </c>
      <c r="G239" s="5">
        <v>5</v>
      </c>
      <c r="H239" s="5">
        <v>1</v>
      </c>
      <c r="I239" s="5">
        <v>4</v>
      </c>
      <c r="J239" s="5">
        <v>13</v>
      </c>
      <c r="K239" s="5">
        <v>3</v>
      </c>
      <c r="L239" s="5">
        <v>0</v>
      </c>
      <c r="M239" s="5">
        <v>2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8</v>
      </c>
      <c r="V239" s="5">
        <v>1</v>
      </c>
      <c r="W239" s="5">
        <v>23</v>
      </c>
      <c r="X239" s="5">
        <v>39</v>
      </c>
      <c r="Y239" s="6">
        <v>29</v>
      </c>
    </row>
    <row r="240" spans="1:25" ht="12.75" x14ac:dyDescent="0.2">
      <c r="A240" s="5" t="s">
        <v>2542</v>
      </c>
      <c r="B240" s="5" t="s">
        <v>2543</v>
      </c>
      <c r="C240" s="5" t="s">
        <v>2544</v>
      </c>
      <c r="D240" s="5" t="s">
        <v>2545</v>
      </c>
      <c r="E240" s="5">
        <v>15</v>
      </c>
      <c r="F240" s="5">
        <v>224</v>
      </c>
      <c r="G240" s="5">
        <v>0</v>
      </c>
      <c r="H240" s="5">
        <v>0</v>
      </c>
      <c r="I240" s="5">
        <v>2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3</v>
      </c>
      <c r="U240" s="5">
        <v>2</v>
      </c>
      <c r="V240" s="5">
        <v>1</v>
      </c>
      <c r="W240" s="5">
        <v>7</v>
      </c>
      <c r="X240" s="5">
        <v>13</v>
      </c>
      <c r="Y240" s="6">
        <v>3</v>
      </c>
    </row>
    <row r="241" spans="1:25" ht="12.75" x14ac:dyDescent="0.2">
      <c r="A241" s="5" t="s">
        <v>1351</v>
      </c>
      <c r="B241" s="5" t="s">
        <v>1352</v>
      </c>
      <c r="C241" s="5" t="s">
        <v>1353</v>
      </c>
      <c r="D241" s="5" t="s">
        <v>1354</v>
      </c>
      <c r="E241" s="5">
        <v>110</v>
      </c>
      <c r="F241" s="5">
        <v>2708</v>
      </c>
      <c r="G241" s="5">
        <v>2</v>
      </c>
      <c r="H241" s="5">
        <v>3</v>
      </c>
      <c r="I241" s="5">
        <v>10</v>
      </c>
      <c r="J241" s="5">
        <v>33</v>
      </c>
      <c r="K241" s="5">
        <v>2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3</v>
      </c>
      <c r="U241" s="5">
        <v>30</v>
      </c>
      <c r="V241" s="5">
        <v>2</v>
      </c>
      <c r="W241" s="5">
        <v>92</v>
      </c>
      <c r="X241" s="5">
        <v>145</v>
      </c>
      <c r="Y241" s="6">
        <v>33</v>
      </c>
    </row>
    <row r="242" spans="1:25" ht="12.75" x14ac:dyDescent="0.2">
      <c r="A242" s="5" t="s">
        <v>2977</v>
      </c>
      <c r="B242" s="5" t="s">
        <v>2978</v>
      </c>
      <c r="C242" s="5" t="s">
        <v>2979</v>
      </c>
      <c r="D242" s="5" t="s">
        <v>2980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6">
        <v>0</v>
      </c>
    </row>
    <row r="243" spans="1:25" ht="12.75" x14ac:dyDescent="0.2">
      <c r="A243" s="5" t="s">
        <v>2350</v>
      </c>
      <c r="B243" s="5" t="s">
        <v>2351</v>
      </c>
      <c r="C243" s="5" t="s">
        <v>2352</v>
      </c>
      <c r="D243" s="5" t="s">
        <v>2353</v>
      </c>
      <c r="E243" s="5">
        <v>25</v>
      </c>
      <c r="F243" s="5">
        <v>540</v>
      </c>
      <c r="G243" s="5">
        <v>0</v>
      </c>
      <c r="H243" s="5">
        <v>0</v>
      </c>
      <c r="I243" s="5">
        <v>1</v>
      </c>
      <c r="J243" s="5">
        <v>9</v>
      </c>
      <c r="K243" s="5">
        <v>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1</v>
      </c>
      <c r="U243" s="5">
        <v>4</v>
      </c>
      <c r="V243" s="5">
        <v>0</v>
      </c>
      <c r="W243" s="5">
        <v>35</v>
      </c>
      <c r="X243" s="5">
        <v>46</v>
      </c>
      <c r="Y243" s="6">
        <v>17</v>
      </c>
    </row>
    <row r="244" spans="1:25" ht="12.75" x14ac:dyDescent="0.2">
      <c r="A244" s="5" t="s">
        <v>1973</v>
      </c>
      <c r="B244" s="5" t="s">
        <v>1974</v>
      </c>
      <c r="C244" s="5" t="s">
        <v>1975</v>
      </c>
      <c r="D244" s="5" t="s">
        <v>1976</v>
      </c>
      <c r="E244" s="5">
        <v>53</v>
      </c>
      <c r="F244" s="5">
        <v>945</v>
      </c>
      <c r="G244" s="5">
        <v>0</v>
      </c>
      <c r="H244" s="5">
        <v>0</v>
      </c>
      <c r="I244" s="5">
        <v>3</v>
      </c>
      <c r="J244" s="5">
        <v>12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34</v>
      </c>
      <c r="S244" s="5">
        <v>0</v>
      </c>
      <c r="T244" s="5">
        <v>0</v>
      </c>
      <c r="U244" s="5">
        <v>0</v>
      </c>
      <c r="V244" s="5">
        <v>0</v>
      </c>
      <c r="W244" s="5">
        <v>8</v>
      </c>
      <c r="X244" s="5">
        <v>107</v>
      </c>
      <c r="Y244" s="6">
        <v>11</v>
      </c>
    </row>
    <row r="245" spans="1:25" ht="12.75" x14ac:dyDescent="0.2">
      <c r="A245" s="5" t="s">
        <v>2941</v>
      </c>
      <c r="B245" s="5" t="s">
        <v>2942</v>
      </c>
      <c r="C245" s="5" t="s">
        <v>2943</v>
      </c>
      <c r="D245" s="5" t="s">
        <v>2944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6">
        <v>0</v>
      </c>
    </row>
    <row r="246" spans="1:25" ht="12.75" x14ac:dyDescent="0.2">
      <c r="A246" s="5" t="s">
        <v>1379</v>
      </c>
      <c r="B246" s="5" t="s">
        <v>1380</v>
      </c>
      <c r="C246" s="5" t="s">
        <v>1381</v>
      </c>
      <c r="D246" s="5" t="s">
        <v>1382</v>
      </c>
      <c r="E246" s="5">
        <v>106</v>
      </c>
      <c r="F246" s="5">
        <v>2086</v>
      </c>
      <c r="G246" s="5">
        <v>2</v>
      </c>
      <c r="H246" s="5">
        <v>3</v>
      </c>
      <c r="I246" s="5">
        <v>5</v>
      </c>
      <c r="J246" s="5">
        <v>38</v>
      </c>
      <c r="K246" s="5">
        <v>2</v>
      </c>
      <c r="L246" s="5">
        <v>2</v>
      </c>
      <c r="M246" s="5">
        <v>1</v>
      </c>
      <c r="N246" s="5">
        <v>0</v>
      </c>
      <c r="O246" s="5">
        <v>0</v>
      </c>
      <c r="P246" s="5">
        <v>0</v>
      </c>
      <c r="Q246" s="5">
        <v>1</v>
      </c>
      <c r="R246" s="5">
        <v>0</v>
      </c>
      <c r="S246" s="5">
        <v>0</v>
      </c>
      <c r="T246" s="5">
        <v>1</v>
      </c>
      <c r="U246" s="5">
        <v>11</v>
      </c>
      <c r="V246" s="5">
        <v>1</v>
      </c>
      <c r="W246" s="5">
        <v>252</v>
      </c>
      <c r="X246" s="5">
        <v>110</v>
      </c>
      <c r="Y246" s="6">
        <v>25</v>
      </c>
    </row>
    <row r="247" spans="1:25" ht="12.75" x14ac:dyDescent="0.2">
      <c r="A247" s="5" t="s">
        <v>3288</v>
      </c>
      <c r="B247" s="5" t="s">
        <v>3289</v>
      </c>
      <c r="C247" s="5" t="s">
        <v>3290</v>
      </c>
      <c r="D247" s="5" t="s">
        <v>3291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6">
        <v>0</v>
      </c>
    </row>
    <row r="248" spans="1:25" ht="12.75" x14ac:dyDescent="0.2">
      <c r="A248" s="5" t="s">
        <v>2111</v>
      </c>
      <c r="B248" s="5" t="s">
        <v>2112</v>
      </c>
      <c r="C248" s="5" t="s">
        <v>2113</v>
      </c>
      <c r="D248" s="5" t="s">
        <v>2114</v>
      </c>
      <c r="E248" s="5">
        <v>41</v>
      </c>
      <c r="F248" s="5">
        <v>995</v>
      </c>
      <c r="G248" s="5">
        <v>1</v>
      </c>
      <c r="H248" s="5">
        <v>1</v>
      </c>
      <c r="I248" s="5">
        <v>2</v>
      </c>
      <c r="J248" s="5">
        <v>17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17</v>
      </c>
      <c r="V248" s="5">
        <v>1</v>
      </c>
      <c r="W248" s="5">
        <v>25</v>
      </c>
      <c r="X248" s="5">
        <v>54</v>
      </c>
      <c r="Y248" s="6">
        <v>22</v>
      </c>
    </row>
    <row r="249" spans="1:25" ht="12.75" x14ac:dyDescent="0.2">
      <c r="A249" s="5" t="s">
        <v>1444</v>
      </c>
      <c r="B249" s="5" t="s">
        <v>1445</v>
      </c>
      <c r="C249" s="5" t="s">
        <v>1446</v>
      </c>
      <c r="D249" s="5" t="s">
        <v>1447</v>
      </c>
      <c r="E249" s="5">
        <v>101</v>
      </c>
      <c r="F249" s="5">
        <v>2149</v>
      </c>
      <c r="G249" s="5">
        <v>0</v>
      </c>
      <c r="H249" s="5">
        <v>0</v>
      </c>
      <c r="I249" s="5">
        <v>7</v>
      </c>
      <c r="J249" s="5">
        <v>44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68</v>
      </c>
      <c r="S249" s="5">
        <v>0</v>
      </c>
      <c r="T249" s="5">
        <v>0</v>
      </c>
      <c r="U249" s="5">
        <v>2</v>
      </c>
      <c r="V249" s="5">
        <v>0</v>
      </c>
      <c r="W249" s="5">
        <v>21</v>
      </c>
      <c r="X249" s="5">
        <v>260</v>
      </c>
      <c r="Y249" s="6">
        <v>24</v>
      </c>
    </row>
    <row r="250" spans="1:25" ht="12.75" x14ac:dyDescent="0.2">
      <c r="A250" s="5" t="s">
        <v>2701</v>
      </c>
      <c r="B250" s="5" t="s">
        <v>2702</v>
      </c>
      <c r="C250" s="5" t="s">
        <v>2703</v>
      </c>
      <c r="D250" s="5" t="s">
        <v>2704</v>
      </c>
      <c r="E250" s="5">
        <v>7</v>
      </c>
      <c r="F250" s="5">
        <v>185</v>
      </c>
      <c r="G250" s="5">
        <v>0</v>
      </c>
      <c r="H250" s="5">
        <v>0</v>
      </c>
      <c r="I250" s="5">
        <v>0</v>
      </c>
      <c r="J250" s="5">
        <v>4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6</v>
      </c>
      <c r="X250" s="5">
        <v>13</v>
      </c>
      <c r="Y250" s="6">
        <v>3</v>
      </c>
    </row>
    <row r="251" spans="1:25" ht="12.75" x14ac:dyDescent="0.2">
      <c r="A251" s="5" t="s">
        <v>1015</v>
      </c>
      <c r="B251" s="5" t="s">
        <v>1016</v>
      </c>
      <c r="C251" s="5" t="s">
        <v>1017</v>
      </c>
      <c r="D251" s="5" t="s">
        <v>1018</v>
      </c>
      <c r="E251" s="5">
        <v>169</v>
      </c>
      <c r="F251" s="5">
        <v>2700</v>
      </c>
      <c r="G251" s="5">
        <v>0</v>
      </c>
      <c r="H251" s="5">
        <v>1</v>
      </c>
      <c r="I251" s="5">
        <v>10</v>
      </c>
      <c r="J251" s="5">
        <v>34</v>
      </c>
      <c r="K251" s="5">
        <v>1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111</v>
      </c>
      <c r="S251" s="5">
        <v>0</v>
      </c>
      <c r="T251" s="5">
        <v>0</v>
      </c>
      <c r="U251" s="5">
        <v>1</v>
      </c>
      <c r="V251" s="5">
        <v>1</v>
      </c>
      <c r="W251" s="5">
        <v>32</v>
      </c>
      <c r="X251" s="5">
        <v>368</v>
      </c>
      <c r="Y251" s="6">
        <v>30</v>
      </c>
    </row>
    <row r="252" spans="1:25" ht="12.75" x14ac:dyDescent="0.2">
      <c r="A252" s="5" t="s">
        <v>2897</v>
      </c>
      <c r="B252" s="5" t="s">
        <v>2898</v>
      </c>
      <c r="C252" s="5" t="s">
        <v>2899</v>
      </c>
      <c r="D252" s="5" t="s">
        <v>2900</v>
      </c>
      <c r="E252" s="5">
        <v>1</v>
      </c>
      <c r="F252" s="5">
        <v>1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6">
        <v>1</v>
      </c>
    </row>
    <row r="253" spans="1:25" ht="12.75" x14ac:dyDescent="0.2">
      <c r="A253" s="5" t="s">
        <v>1989</v>
      </c>
      <c r="B253" s="5" t="s">
        <v>1990</v>
      </c>
      <c r="C253" s="5" t="s">
        <v>1991</v>
      </c>
      <c r="D253" s="5" t="s">
        <v>1992</v>
      </c>
      <c r="E253" s="5">
        <v>52</v>
      </c>
      <c r="F253" s="5">
        <v>1228</v>
      </c>
      <c r="G253" s="5">
        <v>0</v>
      </c>
      <c r="H253" s="5">
        <v>0</v>
      </c>
      <c r="I253" s="5">
        <v>3</v>
      </c>
      <c r="J253" s="5">
        <v>17</v>
      </c>
      <c r="K253" s="5">
        <v>1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1</v>
      </c>
      <c r="U253" s="5">
        <v>1</v>
      </c>
      <c r="V253" s="5">
        <v>0</v>
      </c>
      <c r="W253" s="5">
        <v>106</v>
      </c>
      <c r="X253" s="5">
        <v>59</v>
      </c>
      <c r="Y253" s="6">
        <v>17</v>
      </c>
    </row>
    <row r="254" spans="1:25" ht="12.75" x14ac:dyDescent="0.2">
      <c r="A254" s="5" t="s">
        <v>1877</v>
      </c>
      <c r="B254" s="5" t="s">
        <v>1878</v>
      </c>
      <c r="C254" s="5" t="s">
        <v>1879</v>
      </c>
      <c r="D254" s="5" t="s">
        <v>1880</v>
      </c>
      <c r="E254" s="5">
        <v>61</v>
      </c>
      <c r="F254" s="5">
        <v>1746</v>
      </c>
      <c r="G254" s="5">
        <v>0</v>
      </c>
      <c r="H254" s="5">
        <v>2</v>
      </c>
      <c r="I254" s="5">
        <v>2</v>
      </c>
      <c r="J254" s="5">
        <v>31</v>
      </c>
      <c r="K254" s="5">
        <v>1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9</v>
      </c>
      <c r="U254" s="5">
        <v>11</v>
      </c>
      <c r="V254" s="5">
        <v>1</v>
      </c>
      <c r="W254" s="5">
        <v>105</v>
      </c>
      <c r="X254" s="5">
        <v>82</v>
      </c>
      <c r="Y254" s="6">
        <v>25</v>
      </c>
    </row>
    <row r="255" spans="1:25" ht="12.75" x14ac:dyDescent="0.2">
      <c r="A255" s="5" t="s">
        <v>1771</v>
      </c>
      <c r="B255" s="5" t="s">
        <v>1772</v>
      </c>
      <c r="C255" s="5" t="s">
        <v>1773</v>
      </c>
      <c r="D255" s="5" t="s">
        <v>1774</v>
      </c>
      <c r="E255" s="5">
        <v>71</v>
      </c>
      <c r="F255" s="5">
        <v>1582</v>
      </c>
      <c r="G255" s="5">
        <v>4</v>
      </c>
      <c r="H255" s="5">
        <v>2</v>
      </c>
      <c r="I255" s="5">
        <v>6</v>
      </c>
      <c r="J255" s="5">
        <v>20</v>
      </c>
      <c r="K255" s="5">
        <v>4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9</v>
      </c>
      <c r="U255" s="5">
        <v>14</v>
      </c>
      <c r="V255" s="5">
        <v>0</v>
      </c>
      <c r="W255" s="5">
        <v>38</v>
      </c>
      <c r="X255" s="5">
        <v>79</v>
      </c>
      <c r="Y255" s="6">
        <v>24</v>
      </c>
    </row>
    <row r="256" spans="1:25" ht="12.75" x14ac:dyDescent="0.2">
      <c r="A256" s="5" t="s">
        <v>1167</v>
      </c>
      <c r="B256" s="5" t="s">
        <v>1168</v>
      </c>
      <c r="C256" s="5" t="s">
        <v>1169</v>
      </c>
      <c r="D256" s="5" t="s">
        <v>1170</v>
      </c>
      <c r="E256" s="5">
        <v>133</v>
      </c>
      <c r="F256" s="5">
        <v>2937</v>
      </c>
      <c r="G256" s="5">
        <v>2</v>
      </c>
      <c r="H256" s="5">
        <v>0</v>
      </c>
      <c r="I256" s="5">
        <v>13</v>
      </c>
      <c r="J256" s="5">
        <v>39</v>
      </c>
      <c r="K256" s="5">
        <v>6</v>
      </c>
      <c r="L256" s="5">
        <v>1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10</v>
      </c>
      <c r="U256" s="5">
        <v>24</v>
      </c>
      <c r="V256" s="5">
        <v>2</v>
      </c>
      <c r="W256" s="5">
        <v>161</v>
      </c>
      <c r="X256" s="5">
        <v>153</v>
      </c>
      <c r="Y256" s="6">
        <v>33</v>
      </c>
    </row>
    <row r="257" spans="1:25" ht="12.75" x14ac:dyDescent="0.2">
      <c r="A257" s="5" t="s">
        <v>3069</v>
      </c>
      <c r="B257" s="5" t="s">
        <v>3070</v>
      </c>
      <c r="C257" s="5" t="s">
        <v>3071</v>
      </c>
      <c r="D257" s="5" t="s">
        <v>3072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6">
        <v>0</v>
      </c>
    </row>
    <row r="258" spans="1:25" ht="12.75" x14ac:dyDescent="0.2">
      <c r="A258" s="5" t="s">
        <v>3464</v>
      </c>
      <c r="B258" s="5" t="s">
        <v>3465</v>
      </c>
      <c r="C258" s="5" t="s">
        <v>3466</v>
      </c>
      <c r="D258" s="5" t="s">
        <v>3467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6">
        <v>0</v>
      </c>
    </row>
    <row r="259" spans="1:25" ht="12.75" x14ac:dyDescent="0.2">
      <c r="A259" s="5" t="s">
        <v>1091</v>
      </c>
      <c r="B259" s="5" t="s">
        <v>1092</v>
      </c>
      <c r="C259" s="5" t="s">
        <v>1093</v>
      </c>
      <c r="D259" s="5" t="s">
        <v>1094</v>
      </c>
      <c r="E259" s="5">
        <v>148</v>
      </c>
      <c r="F259" s="5">
        <v>2790</v>
      </c>
      <c r="G259" s="5">
        <v>3</v>
      </c>
      <c r="H259" s="5">
        <v>1</v>
      </c>
      <c r="I259" s="5">
        <v>6</v>
      </c>
      <c r="J259" s="5">
        <v>39</v>
      </c>
      <c r="K259" s="5">
        <v>4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1</v>
      </c>
      <c r="R259" s="5">
        <v>0</v>
      </c>
      <c r="S259" s="5">
        <v>0</v>
      </c>
      <c r="T259" s="5">
        <v>0</v>
      </c>
      <c r="U259" s="5">
        <v>4</v>
      </c>
      <c r="V259" s="5">
        <v>1</v>
      </c>
      <c r="W259" s="5">
        <v>369</v>
      </c>
      <c r="X259" s="5">
        <v>132</v>
      </c>
      <c r="Y259" s="6">
        <v>32</v>
      </c>
    </row>
    <row r="260" spans="1:25" ht="12.75" x14ac:dyDescent="0.2">
      <c r="A260" s="5" t="s">
        <v>1003</v>
      </c>
      <c r="B260" s="5" t="s">
        <v>1004</v>
      </c>
      <c r="C260" s="5" t="s">
        <v>1005</v>
      </c>
      <c r="D260" s="5" t="s">
        <v>1006</v>
      </c>
      <c r="E260" s="5">
        <v>194</v>
      </c>
      <c r="F260" s="5">
        <v>2653</v>
      </c>
      <c r="G260" s="5">
        <v>10</v>
      </c>
      <c r="H260" s="5">
        <v>14</v>
      </c>
      <c r="I260" s="5">
        <v>4</v>
      </c>
      <c r="J260" s="5">
        <v>43</v>
      </c>
      <c r="K260" s="5">
        <v>3</v>
      </c>
      <c r="L260" s="5">
        <v>0</v>
      </c>
      <c r="M260" s="5">
        <v>2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49</v>
      </c>
      <c r="U260" s="5">
        <v>76</v>
      </c>
      <c r="V260" s="5">
        <v>13</v>
      </c>
      <c r="W260" s="5">
        <v>44</v>
      </c>
      <c r="X260" s="5">
        <v>82</v>
      </c>
      <c r="Y260" s="6">
        <v>30</v>
      </c>
    </row>
    <row r="261" spans="1:25" ht="12.75" x14ac:dyDescent="0.2">
      <c r="A261" s="5" t="s">
        <v>1660</v>
      </c>
      <c r="B261" s="5" t="s">
        <v>1661</v>
      </c>
      <c r="C261" s="5" t="s">
        <v>1662</v>
      </c>
      <c r="D261" s="5" t="s">
        <v>1663</v>
      </c>
      <c r="E261" s="5">
        <v>81</v>
      </c>
      <c r="F261" s="5">
        <v>1804</v>
      </c>
      <c r="G261" s="5">
        <v>1</v>
      </c>
      <c r="H261" s="5">
        <v>0</v>
      </c>
      <c r="I261" s="5">
        <v>3</v>
      </c>
      <c r="J261" s="5">
        <v>34</v>
      </c>
      <c r="K261" s="5">
        <v>8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1</v>
      </c>
      <c r="U261" s="5">
        <v>2</v>
      </c>
      <c r="V261" s="5">
        <v>0</v>
      </c>
      <c r="W261" s="5">
        <v>258</v>
      </c>
      <c r="X261" s="5">
        <v>110</v>
      </c>
      <c r="Y261" s="6">
        <v>21</v>
      </c>
    </row>
    <row r="262" spans="1:25" ht="12.75" x14ac:dyDescent="0.2">
      <c r="A262" s="5" t="s">
        <v>1885</v>
      </c>
      <c r="B262" s="5" t="s">
        <v>1886</v>
      </c>
      <c r="C262" s="5" t="s">
        <v>1887</v>
      </c>
      <c r="D262" s="5" t="s">
        <v>1888</v>
      </c>
      <c r="E262" s="5">
        <v>61</v>
      </c>
      <c r="F262" s="5">
        <v>1731</v>
      </c>
      <c r="G262" s="5">
        <v>0</v>
      </c>
      <c r="H262" s="5">
        <v>0</v>
      </c>
      <c r="I262" s="5">
        <v>2</v>
      </c>
      <c r="J262" s="5">
        <v>33</v>
      </c>
      <c r="K262" s="5">
        <v>4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3</v>
      </c>
      <c r="V262" s="5">
        <v>0</v>
      </c>
      <c r="W262" s="5">
        <v>206</v>
      </c>
      <c r="X262" s="5">
        <v>76</v>
      </c>
      <c r="Y262" s="6">
        <v>20</v>
      </c>
    </row>
    <row r="263" spans="1:25" ht="12.75" x14ac:dyDescent="0.2">
      <c r="A263" s="5" t="s">
        <v>2218</v>
      </c>
      <c r="B263" s="5" t="s">
        <v>2219</v>
      </c>
      <c r="C263" s="5" t="s">
        <v>2220</v>
      </c>
      <c r="D263" s="5" t="s">
        <v>2221</v>
      </c>
      <c r="E263" s="5">
        <v>35</v>
      </c>
      <c r="F263" s="5">
        <v>1118</v>
      </c>
      <c r="G263" s="5">
        <v>0</v>
      </c>
      <c r="H263" s="5">
        <v>0</v>
      </c>
      <c r="I263" s="5">
        <v>3</v>
      </c>
      <c r="J263" s="5">
        <v>16</v>
      </c>
      <c r="K263" s="5">
        <v>2</v>
      </c>
      <c r="L263" s="5">
        <v>2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9</v>
      </c>
      <c r="U263" s="5">
        <v>8</v>
      </c>
      <c r="V263" s="5">
        <v>0</v>
      </c>
      <c r="W263" s="5">
        <v>64</v>
      </c>
      <c r="X263" s="5">
        <v>50</v>
      </c>
      <c r="Y263" s="6">
        <v>17</v>
      </c>
    </row>
    <row r="264" spans="1:25" ht="12.75" x14ac:dyDescent="0.2">
      <c r="A264" s="5" t="s">
        <v>3201</v>
      </c>
      <c r="B264" s="5" t="s">
        <v>3202</v>
      </c>
      <c r="C264" s="5" t="s">
        <v>3203</v>
      </c>
      <c r="D264" s="5" t="s">
        <v>3204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6">
        <v>0</v>
      </c>
    </row>
    <row r="265" spans="1:25" ht="12.75" x14ac:dyDescent="0.2">
      <c r="A265" s="5" t="s">
        <v>1087</v>
      </c>
      <c r="B265" s="5" t="s">
        <v>1088</v>
      </c>
      <c r="C265" s="5" t="s">
        <v>1089</v>
      </c>
      <c r="D265" s="5" t="s">
        <v>1090</v>
      </c>
      <c r="E265" s="5">
        <v>148</v>
      </c>
      <c r="F265" s="5">
        <v>2488</v>
      </c>
      <c r="G265" s="5">
        <v>11</v>
      </c>
      <c r="H265" s="5">
        <v>7</v>
      </c>
      <c r="I265" s="5">
        <v>6</v>
      </c>
      <c r="J265" s="5">
        <v>34</v>
      </c>
      <c r="K265" s="5">
        <v>8</v>
      </c>
      <c r="L265" s="5">
        <v>0</v>
      </c>
      <c r="M265" s="5">
        <v>0</v>
      </c>
      <c r="N265" s="5">
        <v>0</v>
      </c>
      <c r="O265" s="5">
        <v>0</v>
      </c>
      <c r="P265" s="5">
        <v>3</v>
      </c>
      <c r="Q265" s="5">
        <v>0</v>
      </c>
      <c r="R265" s="5">
        <v>0</v>
      </c>
      <c r="S265" s="5">
        <v>0</v>
      </c>
      <c r="T265" s="5">
        <v>48</v>
      </c>
      <c r="U265" s="5">
        <v>88</v>
      </c>
      <c r="V265" s="5">
        <v>3</v>
      </c>
      <c r="W265" s="5">
        <v>12</v>
      </c>
      <c r="X265" s="5">
        <v>111</v>
      </c>
      <c r="Y265" s="6">
        <v>29</v>
      </c>
    </row>
    <row r="266" spans="1:25" ht="12.75" x14ac:dyDescent="0.2">
      <c r="A266" s="5" t="s">
        <v>2158</v>
      </c>
      <c r="B266" s="5" t="s">
        <v>2159</v>
      </c>
      <c r="C266" s="5" t="s">
        <v>2160</v>
      </c>
      <c r="D266" s="5" t="s">
        <v>2161</v>
      </c>
      <c r="E266" s="5">
        <v>38</v>
      </c>
      <c r="F266" s="5">
        <v>864</v>
      </c>
      <c r="G266" s="5">
        <v>2</v>
      </c>
      <c r="H266" s="5">
        <v>0</v>
      </c>
      <c r="I266" s="5">
        <v>4</v>
      </c>
      <c r="J266" s="5">
        <v>14</v>
      </c>
      <c r="K266" s="5">
        <v>2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4</v>
      </c>
      <c r="U266" s="5">
        <v>17</v>
      </c>
      <c r="V266" s="5">
        <v>1</v>
      </c>
      <c r="W266" s="5">
        <v>9</v>
      </c>
      <c r="X266" s="5">
        <v>44</v>
      </c>
      <c r="Y266" s="6">
        <v>15</v>
      </c>
    </row>
    <row r="267" spans="1:25" ht="12.75" x14ac:dyDescent="0.2">
      <c r="A267" s="5" t="s">
        <v>2685</v>
      </c>
      <c r="B267" s="5" t="s">
        <v>2686</v>
      </c>
      <c r="C267" s="5" t="s">
        <v>2687</v>
      </c>
      <c r="D267" s="5" t="s">
        <v>2688</v>
      </c>
      <c r="E267" s="5">
        <v>7</v>
      </c>
      <c r="F267" s="5">
        <v>68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1</v>
      </c>
      <c r="V267" s="5">
        <v>0</v>
      </c>
      <c r="W267" s="5">
        <v>2</v>
      </c>
      <c r="X267" s="5">
        <v>2</v>
      </c>
      <c r="Y267" s="6">
        <v>8</v>
      </c>
    </row>
    <row r="268" spans="1:25" ht="12.75" x14ac:dyDescent="0.2">
      <c r="A268" s="5" t="s">
        <v>2490</v>
      </c>
      <c r="B268" s="5" t="s">
        <v>2491</v>
      </c>
      <c r="C268" s="5" t="s">
        <v>2492</v>
      </c>
      <c r="D268" s="5" t="s">
        <v>2493</v>
      </c>
      <c r="E268" s="5">
        <v>17</v>
      </c>
      <c r="F268" s="5">
        <v>290</v>
      </c>
      <c r="G268" s="5">
        <v>0</v>
      </c>
      <c r="H268" s="5">
        <v>0</v>
      </c>
      <c r="I268" s="5">
        <v>2</v>
      </c>
      <c r="J268" s="5">
        <v>4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3</v>
      </c>
      <c r="V268" s="5">
        <v>2</v>
      </c>
      <c r="W268" s="5">
        <v>12</v>
      </c>
      <c r="X268" s="5">
        <v>21</v>
      </c>
      <c r="Y268" s="6">
        <v>11</v>
      </c>
    </row>
    <row r="269" spans="1:25" ht="12.75" x14ac:dyDescent="0.2">
      <c r="A269" s="5" t="s">
        <v>3205</v>
      </c>
      <c r="B269" s="5" t="s">
        <v>3206</v>
      </c>
      <c r="C269" s="5" t="s">
        <v>3207</v>
      </c>
      <c r="D269" s="5" t="s">
        <v>3208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6">
        <v>0</v>
      </c>
    </row>
    <row r="270" spans="1:25" ht="12.75" x14ac:dyDescent="0.2">
      <c r="A270" s="5" t="s">
        <v>2530</v>
      </c>
      <c r="B270" s="5" t="s">
        <v>2531</v>
      </c>
      <c r="C270" s="5" t="s">
        <v>2532</v>
      </c>
      <c r="D270" s="5" t="s">
        <v>2533</v>
      </c>
      <c r="E270" s="5">
        <v>15</v>
      </c>
      <c r="F270" s="5">
        <v>216</v>
      </c>
      <c r="G270" s="5">
        <v>0</v>
      </c>
      <c r="H270" s="5">
        <v>0</v>
      </c>
      <c r="I270" s="5">
        <v>0</v>
      </c>
      <c r="J270" s="5">
        <v>6</v>
      </c>
      <c r="K270" s="5">
        <v>0</v>
      </c>
      <c r="L270" s="5">
        <v>0</v>
      </c>
      <c r="M270" s="5">
        <v>1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1</v>
      </c>
      <c r="U270" s="5">
        <v>2</v>
      </c>
      <c r="V270" s="5">
        <v>0</v>
      </c>
      <c r="W270" s="5">
        <v>1</v>
      </c>
      <c r="X270" s="5">
        <v>9</v>
      </c>
      <c r="Y270" s="6">
        <v>13</v>
      </c>
    </row>
    <row r="271" spans="1:25" ht="12.75" x14ac:dyDescent="0.2">
      <c r="A271" s="5" t="s">
        <v>1123</v>
      </c>
      <c r="B271" s="5" t="s">
        <v>1124</v>
      </c>
      <c r="C271" s="5" t="s">
        <v>1125</v>
      </c>
      <c r="D271" s="5" t="s">
        <v>1126</v>
      </c>
      <c r="E271" s="5">
        <v>138</v>
      </c>
      <c r="F271" s="5">
        <v>2648</v>
      </c>
      <c r="G271" s="5">
        <v>1</v>
      </c>
      <c r="H271" s="5">
        <v>1</v>
      </c>
      <c r="I271" s="5">
        <v>10</v>
      </c>
      <c r="J271" s="5">
        <v>49</v>
      </c>
      <c r="K271" s="5">
        <v>3</v>
      </c>
      <c r="L271" s="5">
        <v>1</v>
      </c>
      <c r="M271" s="5">
        <v>1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3</v>
      </c>
      <c r="V271" s="5">
        <v>1</v>
      </c>
      <c r="W271" s="5">
        <v>305</v>
      </c>
      <c r="X271" s="5">
        <v>145</v>
      </c>
      <c r="Y271" s="6">
        <v>31</v>
      </c>
    </row>
    <row r="272" spans="1:25" ht="12.75" x14ac:dyDescent="0.2">
      <c r="A272" s="5" t="s">
        <v>1468</v>
      </c>
      <c r="B272" s="5" t="s">
        <v>1469</v>
      </c>
      <c r="C272" s="5" t="s">
        <v>1470</v>
      </c>
      <c r="D272" s="5" t="s">
        <v>1471</v>
      </c>
      <c r="E272" s="5">
        <v>100</v>
      </c>
      <c r="F272" s="5">
        <v>1805</v>
      </c>
      <c r="G272" s="5">
        <v>5</v>
      </c>
      <c r="H272" s="5">
        <v>3</v>
      </c>
      <c r="I272" s="5">
        <v>9</v>
      </c>
      <c r="J272" s="5">
        <v>25</v>
      </c>
      <c r="K272" s="5">
        <v>1</v>
      </c>
      <c r="L272" s="5">
        <v>0</v>
      </c>
      <c r="M272" s="5">
        <v>2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4</v>
      </c>
      <c r="U272" s="5">
        <v>27</v>
      </c>
      <c r="V272" s="5">
        <v>3</v>
      </c>
      <c r="W272" s="5">
        <v>29</v>
      </c>
      <c r="X272" s="5">
        <v>56</v>
      </c>
      <c r="Y272" s="6">
        <v>30</v>
      </c>
    </row>
    <row r="273" spans="1:25" ht="12.75" x14ac:dyDescent="0.2">
      <c r="A273" s="5" t="s">
        <v>1616</v>
      </c>
      <c r="B273" s="5" t="s">
        <v>1617</v>
      </c>
      <c r="C273" s="5" t="s">
        <v>1618</v>
      </c>
      <c r="D273" s="5" t="s">
        <v>1619</v>
      </c>
      <c r="E273" s="5">
        <v>84</v>
      </c>
      <c r="F273" s="5">
        <v>2080</v>
      </c>
      <c r="G273" s="5">
        <v>1</v>
      </c>
      <c r="H273" s="5">
        <v>0</v>
      </c>
      <c r="I273" s="5">
        <v>3</v>
      </c>
      <c r="J273" s="5">
        <v>49</v>
      </c>
      <c r="K273" s="5">
        <v>2</v>
      </c>
      <c r="L273" s="5">
        <v>1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3</v>
      </c>
      <c r="V273" s="5">
        <v>0</v>
      </c>
      <c r="W273" s="5">
        <v>243</v>
      </c>
      <c r="X273" s="5">
        <v>126</v>
      </c>
      <c r="Y273" s="6">
        <v>25</v>
      </c>
    </row>
    <row r="274" spans="1:25" ht="12.75" x14ac:dyDescent="0.2">
      <c r="A274" s="5" t="s">
        <v>1262</v>
      </c>
      <c r="B274" s="5" t="s">
        <v>1263</v>
      </c>
      <c r="C274" s="5" t="s">
        <v>1264</v>
      </c>
      <c r="D274" s="5" t="s">
        <v>1265</v>
      </c>
      <c r="E274" s="5">
        <v>123</v>
      </c>
      <c r="F274" s="5">
        <v>2191</v>
      </c>
      <c r="G274" s="5">
        <v>5</v>
      </c>
      <c r="H274" s="5">
        <v>4</v>
      </c>
      <c r="I274" s="5">
        <v>11</v>
      </c>
      <c r="J274" s="5">
        <v>22</v>
      </c>
      <c r="K274" s="5">
        <v>3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8</v>
      </c>
      <c r="U274" s="5">
        <v>36</v>
      </c>
      <c r="V274" s="5">
        <v>2</v>
      </c>
      <c r="W274" s="5">
        <v>56</v>
      </c>
      <c r="X274" s="5">
        <v>135</v>
      </c>
      <c r="Y274" s="6">
        <v>34</v>
      </c>
    </row>
    <row r="275" spans="1:25" ht="12.75" x14ac:dyDescent="0.2">
      <c r="A275" s="5" t="s">
        <v>2198</v>
      </c>
      <c r="B275" s="5" t="s">
        <v>2199</v>
      </c>
      <c r="C275" s="5" t="s">
        <v>2200</v>
      </c>
      <c r="D275" s="5" t="s">
        <v>2201</v>
      </c>
      <c r="E275" s="5">
        <v>37</v>
      </c>
      <c r="F275" s="5">
        <v>1014</v>
      </c>
      <c r="G275" s="5">
        <v>0</v>
      </c>
      <c r="H275" s="5">
        <v>0</v>
      </c>
      <c r="I275" s="5">
        <v>1</v>
      </c>
      <c r="J275" s="5">
        <v>17</v>
      </c>
      <c r="K275" s="5">
        <v>3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</v>
      </c>
      <c r="U275" s="5">
        <v>3</v>
      </c>
      <c r="V275" s="5">
        <v>0</v>
      </c>
      <c r="W275" s="5">
        <v>123</v>
      </c>
      <c r="X275" s="5">
        <v>62</v>
      </c>
      <c r="Y275" s="6">
        <v>12</v>
      </c>
    </row>
    <row r="276" spans="1:25" ht="12.75" x14ac:dyDescent="0.2">
      <c r="A276" s="5" t="s">
        <v>2849</v>
      </c>
      <c r="B276" s="5" t="s">
        <v>2850</v>
      </c>
      <c r="C276" s="5" t="s">
        <v>2851</v>
      </c>
      <c r="D276" s="5" t="s">
        <v>2852</v>
      </c>
      <c r="E276" s="5">
        <v>2</v>
      </c>
      <c r="F276" s="5">
        <v>34</v>
      </c>
      <c r="G276" s="5">
        <v>0</v>
      </c>
      <c r="H276" s="5">
        <v>0</v>
      </c>
      <c r="I276" s="5">
        <v>0</v>
      </c>
      <c r="J276" s="5">
        <v>1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6">
        <v>2</v>
      </c>
    </row>
    <row r="277" spans="1:25" ht="12.75" x14ac:dyDescent="0.2">
      <c r="A277" s="5" t="s">
        <v>2757</v>
      </c>
      <c r="B277" s="5" t="s">
        <v>2758</v>
      </c>
      <c r="C277" s="5" t="s">
        <v>2759</v>
      </c>
      <c r="D277" s="5" t="s">
        <v>2760</v>
      </c>
      <c r="E277" s="5">
        <v>5</v>
      </c>
      <c r="F277" s="5">
        <v>71</v>
      </c>
      <c r="G277" s="5">
        <v>0</v>
      </c>
      <c r="H277" s="5">
        <v>1</v>
      </c>
      <c r="I277" s="5">
        <v>0</v>
      </c>
      <c r="J277" s="5">
        <v>2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1</v>
      </c>
      <c r="V277" s="5">
        <v>0</v>
      </c>
      <c r="W277" s="5">
        <v>5</v>
      </c>
      <c r="X277" s="5">
        <v>3</v>
      </c>
      <c r="Y277" s="6">
        <v>2</v>
      </c>
    </row>
    <row r="278" spans="1:25" ht="12.75" x14ac:dyDescent="0.2">
      <c r="A278" s="5" t="s">
        <v>1476</v>
      </c>
      <c r="B278" s="5" t="s">
        <v>1477</v>
      </c>
      <c r="C278" s="5" t="s">
        <v>1478</v>
      </c>
      <c r="D278" s="5" t="s">
        <v>1479</v>
      </c>
      <c r="E278" s="5">
        <v>99</v>
      </c>
      <c r="F278" s="5">
        <v>2337</v>
      </c>
      <c r="G278" s="5">
        <v>0</v>
      </c>
      <c r="H278" s="5">
        <v>0</v>
      </c>
      <c r="I278" s="5">
        <v>7</v>
      </c>
      <c r="J278" s="5">
        <v>49</v>
      </c>
      <c r="K278" s="5">
        <v>2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73</v>
      </c>
      <c r="S278" s="5">
        <v>0</v>
      </c>
      <c r="T278" s="5">
        <v>0</v>
      </c>
      <c r="U278" s="5">
        <v>1</v>
      </c>
      <c r="V278" s="5">
        <v>0</v>
      </c>
      <c r="W278" s="5">
        <v>35</v>
      </c>
      <c r="X278" s="5">
        <v>231</v>
      </c>
      <c r="Y278" s="6">
        <v>26</v>
      </c>
    </row>
    <row r="279" spans="1:25" ht="12.75" x14ac:dyDescent="0.2">
      <c r="A279" s="5" t="s">
        <v>1250</v>
      </c>
      <c r="B279" s="5" t="s">
        <v>1251</v>
      </c>
      <c r="C279" s="5" t="s">
        <v>1252</v>
      </c>
      <c r="D279" s="5" t="s">
        <v>1253</v>
      </c>
      <c r="E279" s="5">
        <v>123</v>
      </c>
      <c r="F279" s="5">
        <v>1892</v>
      </c>
      <c r="G279" s="5">
        <v>5</v>
      </c>
      <c r="H279" s="5">
        <v>7</v>
      </c>
      <c r="I279" s="5">
        <v>4</v>
      </c>
      <c r="J279" s="5">
        <v>28</v>
      </c>
      <c r="K279" s="5">
        <v>2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44</v>
      </c>
      <c r="U279" s="5">
        <v>52</v>
      </c>
      <c r="V279" s="5">
        <v>2</v>
      </c>
      <c r="W279" s="5">
        <v>39</v>
      </c>
      <c r="X279" s="5">
        <v>107</v>
      </c>
      <c r="Y279" s="6">
        <v>30</v>
      </c>
    </row>
    <row r="280" spans="1:25" ht="12.75" x14ac:dyDescent="0.2">
      <c r="A280" s="5" t="s">
        <v>1624</v>
      </c>
      <c r="B280" s="5" t="s">
        <v>1625</v>
      </c>
      <c r="C280" s="5" t="s">
        <v>1626</v>
      </c>
      <c r="D280" s="5" t="s">
        <v>1627</v>
      </c>
      <c r="E280" s="5">
        <v>83</v>
      </c>
      <c r="F280" s="5">
        <v>1841</v>
      </c>
      <c r="G280" s="5">
        <v>4</v>
      </c>
      <c r="H280" s="5">
        <v>1</v>
      </c>
      <c r="I280" s="5">
        <v>4</v>
      </c>
      <c r="J280" s="5">
        <v>33</v>
      </c>
      <c r="K280" s="5">
        <v>5</v>
      </c>
      <c r="L280" s="5">
        <v>1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12</v>
      </c>
      <c r="U280" s="5">
        <v>24</v>
      </c>
      <c r="V280" s="5">
        <v>0</v>
      </c>
      <c r="W280" s="5">
        <v>30</v>
      </c>
      <c r="X280" s="5">
        <v>148</v>
      </c>
      <c r="Y280" s="6">
        <v>26</v>
      </c>
    </row>
    <row r="281" spans="1:25" ht="12.75" x14ac:dyDescent="0.2">
      <c r="A281" s="5" t="s">
        <v>3424</v>
      </c>
      <c r="B281" s="5" t="s">
        <v>3425</v>
      </c>
      <c r="C281" s="5" t="s">
        <v>3426</v>
      </c>
      <c r="D281" s="5" t="s">
        <v>3427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6">
        <v>0</v>
      </c>
    </row>
    <row r="282" spans="1:25" ht="12.75" x14ac:dyDescent="0.2">
      <c r="A282" s="5" t="s">
        <v>2753</v>
      </c>
      <c r="B282" s="5" t="s">
        <v>2754</v>
      </c>
      <c r="C282" s="5" t="s">
        <v>2755</v>
      </c>
      <c r="D282" s="5" t="s">
        <v>2756</v>
      </c>
      <c r="E282" s="5">
        <v>5</v>
      </c>
      <c r="F282" s="5">
        <v>134</v>
      </c>
      <c r="G282" s="5">
        <v>0</v>
      </c>
      <c r="H282" s="5">
        <v>0</v>
      </c>
      <c r="I282" s="5">
        <v>0</v>
      </c>
      <c r="J282" s="5">
        <v>3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1</v>
      </c>
      <c r="V282" s="5">
        <v>0</v>
      </c>
      <c r="W282" s="5">
        <v>1</v>
      </c>
      <c r="X282" s="5">
        <v>4</v>
      </c>
      <c r="Y282" s="6">
        <v>4</v>
      </c>
    </row>
    <row r="283" spans="1:25" ht="12.75" x14ac:dyDescent="0.2">
      <c r="A283" s="5" t="s">
        <v>2450</v>
      </c>
      <c r="B283" s="5" t="s">
        <v>2451</v>
      </c>
      <c r="C283" s="5" t="s">
        <v>2452</v>
      </c>
      <c r="D283" s="5" t="s">
        <v>2453</v>
      </c>
      <c r="E283" s="5">
        <v>19</v>
      </c>
      <c r="F283" s="5">
        <v>544</v>
      </c>
      <c r="G283" s="5">
        <v>0</v>
      </c>
      <c r="H283" s="5">
        <v>0</v>
      </c>
      <c r="I283" s="5">
        <v>0</v>
      </c>
      <c r="J283" s="5">
        <v>12</v>
      </c>
      <c r="K283" s="5">
        <v>1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1</v>
      </c>
      <c r="U283" s="5">
        <v>4</v>
      </c>
      <c r="V283" s="5">
        <v>0</v>
      </c>
      <c r="W283" s="5">
        <v>33</v>
      </c>
      <c r="X283" s="5">
        <v>23</v>
      </c>
      <c r="Y283" s="6">
        <v>13</v>
      </c>
    </row>
    <row r="284" spans="1:25" ht="12.75" x14ac:dyDescent="0.2">
      <c r="A284" s="5" t="s">
        <v>2781</v>
      </c>
      <c r="B284" s="5" t="s">
        <v>2782</v>
      </c>
      <c r="C284" s="5" t="s">
        <v>2783</v>
      </c>
      <c r="D284" s="5" t="s">
        <v>2784</v>
      </c>
      <c r="E284" s="5">
        <v>3</v>
      </c>
      <c r="F284" s="5">
        <v>187</v>
      </c>
      <c r="G284" s="5">
        <v>0</v>
      </c>
      <c r="H284" s="5">
        <v>0</v>
      </c>
      <c r="I284" s="5">
        <v>0</v>
      </c>
      <c r="J284" s="5">
        <v>5</v>
      </c>
      <c r="K284" s="5">
        <v>0</v>
      </c>
      <c r="L284" s="5">
        <v>1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1</v>
      </c>
      <c r="V284" s="5">
        <v>0</v>
      </c>
      <c r="W284" s="5">
        <v>2</v>
      </c>
      <c r="X284" s="5">
        <v>6</v>
      </c>
      <c r="Y284" s="6">
        <v>4</v>
      </c>
    </row>
    <row r="285" spans="1:25" ht="12.75" x14ac:dyDescent="0.2">
      <c r="A285" s="5" t="s">
        <v>2649</v>
      </c>
      <c r="B285" s="5" t="s">
        <v>2650</v>
      </c>
      <c r="C285" s="5" t="s">
        <v>2651</v>
      </c>
      <c r="D285" s="5" t="s">
        <v>2652</v>
      </c>
      <c r="E285" s="5">
        <v>9</v>
      </c>
      <c r="F285" s="5">
        <v>261</v>
      </c>
      <c r="G285" s="5">
        <v>0</v>
      </c>
      <c r="H285" s="5">
        <v>0</v>
      </c>
      <c r="I285" s="5">
        <v>2</v>
      </c>
      <c r="J285" s="5">
        <v>2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1</v>
      </c>
      <c r="U285" s="5">
        <v>2</v>
      </c>
      <c r="V285" s="5">
        <v>0</v>
      </c>
      <c r="W285" s="5">
        <v>5</v>
      </c>
      <c r="X285" s="5">
        <v>14</v>
      </c>
      <c r="Y285" s="6">
        <v>6</v>
      </c>
    </row>
    <row r="286" spans="1:25" ht="12.75" x14ac:dyDescent="0.2">
      <c r="A286" s="5" t="s">
        <v>2725</v>
      </c>
      <c r="B286" s="5" t="s">
        <v>2726</v>
      </c>
      <c r="C286" s="5" t="s">
        <v>2727</v>
      </c>
      <c r="D286" s="5" t="s">
        <v>2728</v>
      </c>
      <c r="E286" s="5">
        <v>6</v>
      </c>
      <c r="F286" s="5">
        <v>25</v>
      </c>
      <c r="G286" s="5">
        <v>0</v>
      </c>
      <c r="H286" s="5">
        <v>1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1</v>
      </c>
      <c r="V286" s="5">
        <v>1</v>
      </c>
      <c r="W286" s="5">
        <v>0</v>
      </c>
      <c r="X286" s="5">
        <v>0</v>
      </c>
      <c r="Y286" s="6">
        <v>2</v>
      </c>
    </row>
    <row r="287" spans="1:25" ht="12.75" x14ac:dyDescent="0.2">
      <c r="A287" s="5" t="s">
        <v>2274</v>
      </c>
      <c r="B287" s="5" t="s">
        <v>2275</v>
      </c>
      <c r="C287" s="5" t="s">
        <v>2276</v>
      </c>
      <c r="D287" s="5" t="s">
        <v>2277</v>
      </c>
      <c r="E287" s="5">
        <v>31</v>
      </c>
      <c r="F287" s="5">
        <v>732</v>
      </c>
      <c r="G287" s="5">
        <v>0</v>
      </c>
      <c r="H287" s="5">
        <v>1</v>
      </c>
      <c r="I287" s="5">
        <v>1</v>
      </c>
      <c r="J287" s="5">
        <v>15</v>
      </c>
      <c r="K287" s="5">
        <v>2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2</v>
      </c>
      <c r="V287" s="5">
        <v>0</v>
      </c>
      <c r="W287" s="5">
        <v>81</v>
      </c>
      <c r="X287" s="5">
        <v>41</v>
      </c>
      <c r="Y287" s="6">
        <v>10</v>
      </c>
    </row>
    <row r="288" spans="1:25" ht="12.75" x14ac:dyDescent="0.2">
      <c r="A288" s="5" t="s">
        <v>2602</v>
      </c>
      <c r="B288" s="5" t="s">
        <v>2603</v>
      </c>
      <c r="C288" s="5" t="s">
        <v>2604</v>
      </c>
      <c r="D288" s="5" t="s">
        <v>2605</v>
      </c>
      <c r="E288" s="5">
        <v>11</v>
      </c>
      <c r="F288" s="5">
        <v>335</v>
      </c>
      <c r="G288" s="5">
        <v>0</v>
      </c>
      <c r="H288" s="5">
        <v>0</v>
      </c>
      <c r="I288" s="5">
        <v>0</v>
      </c>
      <c r="J288" s="5">
        <v>6</v>
      </c>
      <c r="K288" s="5">
        <v>2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2</v>
      </c>
      <c r="U288" s="5">
        <v>4</v>
      </c>
      <c r="V288" s="5">
        <v>0</v>
      </c>
      <c r="W288" s="5">
        <v>4</v>
      </c>
      <c r="X288" s="5">
        <v>17</v>
      </c>
      <c r="Y288" s="6">
        <v>10</v>
      </c>
    </row>
    <row r="289" spans="1:25" ht="12.75" x14ac:dyDescent="0.2">
      <c r="A289" s="5" t="s">
        <v>2769</v>
      </c>
      <c r="B289" s="5" t="s">
        <v>2770</v>
      </c>
      <c r="C289" s="5" t="s">
        <v>2771</v>
      </c>
      <c r="D289" s="5" t="s">
        <v>2772</v>
      </c>
      <c r="E289" s="5">
        <v>4</v>
      </c>
      <c r="F289" s="5">
        <v>91</v>
      </c>
      <c r="G289" s="5">
        <v>0</v>
      </c>
      <c r="H289" s="5">
        <v>0</v>
      </c>
      <c r="I289" s="5">
        <v>0</v>
      </c>
      <c r="J289" s="5">
        <v>2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2</v>
      </c>
      <c r="U289" s="5">
        <v>2</v>
      </c>
      <c r="V289" s="5">
        <v>0</v>
      </c>
      <c r="W289" s="5">
        <v>4</v>
      </c>
      <c r="X289" s="5">
        <v>6</v>
      </c>
      <c r="Y289" s="6">
        <v>2</v>
      </c>
    </row>
    <row r="290" spans="1:25" ht="12.75" x14ac:dyDescent="0.2">
      <c r="A290" s="5" t="s">
        <v>2067</v>
      </c>
      <c r="B290" s="5" t="s">
        <v>2068</v>
      </c>
      <c r="C290" s="5" t="s">
        <v>2069</v>
      </c>
      <c r="D290" s="5" t="s">
        <v>2070</v>
      </c>
      <c r="E290" s="5">
        <v>44</v>
      </c>
      <c r="F290" s="5">
        <v>1425</v>
      </c>
      <c r="G290" s="5">
        <v>0</v>
      </c>
      <c r="H290" s="5">
        <v>2</v>
      </c>
      <c r="I290" s="5">
        <v>0</v>
      </c>
      <c r="J290" s="5">
        <v>28</v>
      </c>
      <c r="K290" s="5">
        <v>1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3</v>
      </c>
      <c r="U290" s="5">
        <v>8</v>
      </c>
      <c r="V290" s="5">
        <v>1</v>
      </c>
      <c r="W290" s="5">
        <v>104</v>
      </c>
      <c r="X290" s="5">
        <v>80</v>
      </c>
      <c r="Y290" s="6">
        <v>19</v>
      </c>
    </row>
    <row r="291" spans="1:25" ht="12.75" x14ac:dyDescent="0.2">
      <c r="A291" s="5" t="s">
        <v>1648</v>
      </c>
      <c r="B291" s="5" t="s">
        <v>1649</v>
      </c>
      <c r="C291" s="5" t="s">
        <v>1650</v>
      </c>
      <c r="D291" s="5" t="s">
        <v>1651</v>
      </c>
      <c r="E291" s="5">
        <v>81</v>
      </c>
      <c r="F291" s="5">
        <v>1689</v>
      </c>
      <c r="G291" s="5">
        <v>1</v>
      </c>
      <c r="H291" s="5">
        <v>5</v>
      </c>
      <c r="I291" s="5">
        <v>5</v>
      </c>
      <c r="J291" s="5">
        <v>19</v>
      </c>
      <c r="K291" s="5">
        <v>2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22</v>
      </c>
      <c r="U291" s="5">
        <v>28</v>
      </c>
      <c r="V291" s="5">
        <v>4</v>
      </c>
      <c r="W291" s="5">
        <v>49</v>
      </c>
      <c r="X291" s="5">
        <v>62</v>
      </c>
      <c r="Y291" s="6">
        <v>24</v>
      </c>
    </row>
    <row r="292" spans="1:25" ht="12.75" x14ac:dyDescent="0.2">
      <c r="A292" s="5" t="s">
        <v>3073</v>
      </c>
      <c r="B292" s="5" t="s">
        <v>3074</v>
      </c>
      <c r="C292" s="5" t="s">
        <v>3075</v>
      </c>
      <c r="D292" s="5" t="s">
        <v>3076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6">
        <v>0</v>
      </c>
    </row>
    <row r="293" spans="1:25" ht="12.75" x14ac:dyDescent="0.2">
      <c r="A293" s="5" t="s">
        <v>1577</v>
      </c>
      <c r="B293" s="5" t="s">
        <v>1578</v>
      </c>
      <c r="C293" s="5" t="s">
        <v>1579</v>
      </c>
      <c r="D293" s="5" t="s">
        <v>1580</v>
      </c>
      <c r="E293" s="5">
        <v>87</v>
      </c>
      <c r="F293" s="5">
        <v>1952</v>
      </c>
      <c r="G293" s="5">
        <v>7</v>
      </c>
      <c r="H293" s="5">
        <v>3</v>
      </c>
      <c r="I293" s="5">
        <v>6</v>
      </c>
      <c r="J293" s="5">
        <v>25</v>
      </c>
      <c r="K293" s="5">
        <v>3</v>
      </c>
      <c r="L293" s="5">
        <v>1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2</v>
      </c>
      <c r="U293" s="5">
        <v>19</v>
      </c>
      <c r="V293" s="5">
        <v>1</v>
      </c>
      <c r="W293" s="5">
        <v>27</v>
      </c>
      <c r="X293" s="5">
        <v>66</v>
      </c>
      <c r="Y293" s="6">
        <v>26</v>
      </c>
    </row>
    <row r="294" spans="1:25" ht="12.75" x14ac:dyDescent="0.2">
      <c r="A294" s="5" t="s">
        <v>1063</v>
      </c>
      <c r="B294" s="5" t="s">
        <v>1064</v>
      </c>
      <c r="C294" s="5" t="s">
        <v>1065</v>
      </c>
      <c r="D294" s="5" t="s">
        <v>1066</v>
      </c>
      <c r="E294" s="5">
        <v>150</v>
      </c>
      <c r="F294" s="5">
        <v>2970</v>
      </c>
      <c r="G294" s="5">
        <v>0</v>
      </c>
      <c r="H294" s="5">
        <v>0</v>
      </c>
      <c r="I294" s="5">
        <v>6</v>
      </c>
      <c r="J294" s="5">
        <v>49</v>
      </c>
      <c r="K294" s="5">
        <v>0</v>
      </c>
      <c r="L294" s="5">
        <v>0</v>
      </c>
      <c r="M294" s="5">
        <v>0</v>
      </c>
      <c r="N294" s="5">
        <v>0</v>
      </c>
      <c r="O294" s="5">
        <v>1</v>
      </c>
      <c r="P294" s="5">
        <v>0</v>
      </c>
      <c r="Q294" s="5">
        <v>0</v>
      </c>
      <c r="R294" s="5">
        <v>97</v>
      </c>
      <c r="S294" s="5">
        <v>0</v>
      </c>
      <c r="T294" s="5">
        <v>0</v>
      </c>
      <c r="U294" s="5">
        <v>2</v>
      </c>
      <c r="V294" s="5">
        <v>0</v>
      </c>
      <c r="W294" s="5">
        <v>51</v>
      </c>
      <c r="X294" s="5">
        <v>350</v>
      </c>
      <c r="Y294" s="6">
        <v>33</v>
      </c>
    </row>
    <row r="295" spans="1:25" ht="12.75" x14ac:dyDescent="0.2">
      <c r="A295" s="7" t="s">
        <v>25</v>
      </c>
      <c r="B295" s="5" t="s">
        <v>1310</v>
      </c>
      <c r="C295" s="5" t="s">
        <v>1311</v>
      </c>
      <c r="D295" s="5" t="s">
        <v>1312</v>
      </c>
      <c r="E295" s="5">
        <v>114</v>
      </c>
      <c r="F295" s="5">
        <v>2524</v>
      </c>
      <c r="G295" s="5">
        <v>6</v>
      </c>
      <c r="H295" s="5">
        <v>2</v>
      </c>
      <c r="I295" s="5">
        <v>4</v>
      </c>
      <c r="J295" s="5">
        <v>46</v>
      </c>
      <c r="K295" s="5">
        <v>4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3</v>
      </c>
      <c r="U295" s="5">
        <v>20</v>
      </c>
      <c r="V295" s="5">
        <v>0</v>
      </c>
      <c r="W295" s="5">
        <v>95</v>
      </c>
      <c r="X295" s="5">
        <v>172</v>
      </c>
      <c r="Y295" s="6">
        <v>29</v>
      </c>
    </row>
    <row r="296" spans="1:25" ht="12.75" x14ac:dyDescent="0.2">
      <c r="A296" s="5" t="s">
        <v>2669</v>
      </c>
      <c r="B296" s="5" t="s">
        <v>2670</v>
      </c>
      <c r="C296" s="5" t="s">
        <v>2671</v>
      </c>
      <c r="D296" s="5" t="s">
        <v>2672</v>
      </c>
      <c r="E296" s="5">
        <v>8</v>
      </c>
      <c r="F296" s="5">
        <v>192</v>
      </c>
      <c r="G296" s="5">
        <v>0</v>
      </c>
      <c r="H296" s="5">
        <v>0</v>
      </c>
      <c r="I296" s="5">
        <v>0</v>
      </c>
      <c r="J296" s="5">
        <v>6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2</v>
      </c>
      <c r="V296" s="5">
        <v>0</v>
      </c>
      <c r="W296" s="5">
        <v>2</v>
      </c>
      <c r="X296" s="5">
        <v>10</v>
      </c>
      <c r="Y296" s="6">
        <v>8</v>
      </c>
    </row>
    <row r="297" spans="1:25" ht="12.75" x14ac:dyDescent="0.2">
      <c r="A297" s="5" t="s">
        <v>2135</v>
      </c>
      <c r="B297" s="5" t="s">
        <v>2136</v>
      </c>
      <c r="C297" s="5" t="s">
        <v>2137</v>
      </c>
      <c r="D297" s="5" t="s">
        <v>2138</v>
      </c>
      <c r="E297" s="5">
        <v>40</v>
      </c>
      <c r="F297" s="5">
        <v>615</v>
      </c>
      <c r="G297" s="5">
        <v>2</v>
      </c>
      <c r="H297" s="5">
        <v>4</v>
      </c>
      <c r="I297" s="5">
        <v>1</v>
      </c>
      <c r="J297" s="5">
        <v>9</v>
      </c>
      <c r="K297" s="5">
        <v>3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1</v>
      </c>
      <c r="U297" s="5">
        <v>4</v>
      </c>
      <c r="V297" s="5">
        <v>1</v>
      </c>
      <c r="W297" s="5">
        <v>25</v>
      </c>
      <c r="X297" s="5">
        <v>52</v>
      </c>
      <c r="Y297" s="6">
        <v>10</v>
      </c>
    </row>
    <row r="298" spans="1:25" ht="12.75" x14ac:dyDescent="0.2">
      <c r="A298" s="5" t="s">
        <v>3292</v>
      </c>
      <c r="B298" s="5" t="s">
        <v>3293</v>
      </c>
      <c r="C298" s="5" t="s">
        <v>3294</v>
      </c>
      <c r="D298" s="5" t="s">
        <v>3295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6">
        <v>0</v>
      </c>
    </row>
    <row r="299" spans="1:25" ht="12.75" x14ac:dyDescent="0.2">
      <c r="A299" s="5" t="s">
        <v>3312</v>
      </c>
      <c r="B299" s="5" t="s">
        <v>3313</v>
      </c>
      <c r="C299" s="5" t="s">
        <v>3314</v>
      </c>
      <c r="D299" s="5" t="s">
        <v>3315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6">
        <v>0</v>
      </c>
    </row>
    <row r="300" spans="1:25" ht="12.75" x14ac:dyDescent="0.2">
      <c r="A300" s="5" t="s">
        <v>2362</v>
      </c>
      <c r="B300" s="5" t="s">
        <v>2363</v>
      </c>
      <c r="C300" s="5" t="s">
        <v>2364</v>
      </c>
      <c r="D300" s="5" t="s">
        <v>2365</v>
      </c>
      <c r="E300" s="5">
        <v>25</v>
      </c>
      <c r="F300" s="5">
        <v>647</v>
      </c>
      <c r="G300" s="5">
        <v>1</v>
      </c>
      <c r="H300" s="5">
        <v>0</v>
      </c>
      <c r="I300" s="5">
        <v>2</v>
      </c>
      <c r="J300" s="5">
        <v>15</v>
      </c>
      <c r="K300" s="5">
        <v>2</v>
      </c>
      <c r="L300" s="5">
        <v>0</v>
      </c>
      <c r="M300" s="5">
        <v>1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1</v>
      </c>
      <c r="U300" s="5">
        <v>4</v>
      </c>
      <c r="V300" s="5">
        <v>0</v>
      </c>
      <c r="W300" s="5">
        <v>6</v>
      </c>
      <c r="X300" s="5">
        <v>28</v>
      </c>
      <c r="Y300" s="6">
        <v>12</v>
      </c>
    </row>
    <row r="301" spans="1:25" ht="12.75" x14ac:dyDescent="0.2">
      <c r="A301" s="5" t="s">
        <v>1847</v>
      </c>
      <c r="B301" s="5" t="s">
        <v>1848</v>
      </c>
      <c r="C301" s="5" t="s">
        <v>1849</v>
      </c>
      <c r="D301" s="5" t="s">
        <v>1850</v>
      </c>
      <c r="E301" s="5">
        <v>64</v>
      </c>
      <c r="F301" s="5">
        <v>1990</v>
      </c>
      <c r="G301" s="5">
        <v>0</v>
      </c>
      <c r="H301" s="5">
        <v>2</v>
      </c>
      <c r="I301" s="5">
        <v>4</v>
      </c>
      <c r="J301" s="5">
        <v>30</v>
      </c>
      <c r="K301" s="5">
        <v>4</v>
      </c>
      <c r="L301" s="5">
        <v>0</v>
      </c>
      <c r="M301" s="5">
        <v>1</v>
      </c>
      <c r="N301" s="5">
        <v>0</v>
      </c>
      <c r="O301" s="5">
        <v>0</v>
      </c>
      <c r="P301" s="5">
        <v>0</v>
      </c>
      <c r="Q301" s="5">
        <v>2</v>
      </c>
      <c r="R301" s="5">
        <v>0</v>
      </c>
      <c r="S301" s="5">
        <v>0</v>
      </c>
      <c r="T301" s="5">
        <v>10</v>
      </c>
      <c r="U301" s="5">
        <v>17</v>
      </c>
      <c r="V301" s="5">
        <v>1</v>
      </c>
      <c r="W301" s="5">
        <v>74</v>
      </c>
      <c r="X301" s="5">
        <v>106</v>
      </c>
      <c r="Y301" s="6">
        <v>23</v>
      </c>
    </row>
    <row r="302" spans="1:25" ht="12.75" x14ac:dyDescent="0.2">
      <c r="A302" s="5" t="s">
        <v>2945</v>
      </c>
      <c r="B302" s="5" t="s">
        <v>2946</v>
      </c>
      <c r="C302" s="5" t="s">
        <v>2947</v>
      </c>
      <c r="D302" s="5" t="s">
        <v>2948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6">
        <v>0</v>
      </c>
    </row>
    <row r="303" spans="1:25" ht="12.75" x14ac:dyDescent="0.2">
      <c r="A303" s="5" t="s">
        <v>1207</v>
      </c>
      <c r="B303" s="5" t="s">
        <v>394</v>
      </c>
      <c r="C303" s="5" t="s">
        <v>1208</v>
      </c>
      <c r="D303" s="5" t="s">
        <v>1209</v>
      </c>
      <c r="E303" s="5">
        <v>128</v>
      </c>
      <c r="F303" s="5">
        <v>2755</v>
      </c>
      <c r="G303" s="5">
        <v>0</v>
      </c>
      <c r="H303" s="5">
        <v>4</v>
      </c>
      <c r="I303" s="5">
        <v>10</v>
      </c>
      <c r="J303" s="5">
        <v>32</v>
      </c>
      <c r="K303" s="5">
        <v>3</v>
      </c>
      <c r="L303" s="5">
        <v>0</v>
      </c>
      <c r="M303" s="5">
        <v>1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2</v>
      </c>
      <c r="U303" s="5">
        <v>27</v>
      </c>
      <c r="V303" s="5">
        <v>3</v>
      </c>
      <c r="W303" s="5">
        <v>111</v>
      </c>
      <c r="X303" s="5">
        <v>267</v>
      </c>
      <c r="Y303" s="6">
        <v>34</v>
      </c>
    </row>
    <row r="304" spans="1:25" ht="12.75" x14ac:dyDescent="0.2">
      <c r="A304" s="5" t="s">
        <v>3480</v>
      </c>
      <c r="B304" s="5" t="s">
        <v>3481</v>
      </c>
      <c r="C304" s="5" t="s">
        <v>3482</v>
      </c>
      <c r="D304" s="5" t="s">
        <v>3483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6">
        <v>0</v>
      </c>
    </row>
    <row r="305" spans="1:25" ht="12.75" x14ac:dyDescent="0.2">
      <c r="A305" s="5" t="s">
        <v>1747</v>
      </c>
      <c r="B305" s="5" t="s">
        <v>1748</v>
      </c>
      <c r="C305" s="5" t="s">
        <v>1749</v>
      </c>
      <c r="D305" s="5" t="s">
        <v>1750</v>
      </c>
      <c r="E305" s="5">
        <v>72</v>
      </c>
      <c r="F305" s="5">
        <v>1743</v>
      </c>
      <c r="G305" s="5">
        <v>1</v>
      </c>
      <c r="H305" s="5">
        <v>0</v>
      </c>
      <c r="I305" s="5">
        <v>3</v>
      </c>
      <c r="J305" s="5">
        <v>33</v>
      </c>
      <c r="K305" s="5">
        <v>5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2</v>
      </c>
      <c r="V305" s="5">
        <v>0</v>
      </c>
      <c r="W305" s="5">
        <v>188</v>
      </c>
      <c r="X305" s="5">
        <v>119</v>
      </c>
      <c r="Y305" s="6">
        <v>20</v>
      </c>
    </row>
    <row r="306" spans="1:25" ht="12.75" x14ac:dyDescent="0.2">
      <c r="A306" s="5" t="s">
        <v>2031</v>
      </c>
      <c r="B306" s="5" t="s">
        <v>2032</v>
      </c>
      <c r="C306" s="5" t="s">
        <v>2033</v>
      </c>
      <c r="D306" s="5" t="s">
        <v>2034</v>
      </c>
      <c r="E306" s="5">
        <v>46</v>
      </c>
      <c r="F306" s="5">
        <v>1271</v>
      </c>
      <c r="G306" s="5">
        <v>0</v>
      </c>
      <c r="H306" s="5">
        <v>1</v>
      </c>
      <c r="I306" s="5">
        <v>3</v>
      </c>
      <c r="J306" s="5">
        <v>28</v>
      </c>
      <c r="K306" s="5">
        <v>1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8</v>
      </c>
      <c r="U306" s="5">
        <v>9</v>
      </c>
      <c r="V306" s="5">
        <v>1</v>
      </c>
      <c r="W306" s="5">
        <v>75</v>
      </c>
      <c r="X306" s="5">
        <v>82</v>
      </c>
      <c r="Y306" s="6">
        <v>15</v>
      </c>
    </row>
    <row r="307" spans="1:25" ht="12.75" x14ac:dyDescent="0.2">
      <c r="A307" s="5" t="s">
        <v>3376</v>
      </c>
      <c r="B307" s="5" t="s">
        <v>3377</v>
      </c>
      <c r="C307" s="5" t="s">
        <v>3378</v>
      </c>
      <c r="D307" s="5" t="s">
        <v>3379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6">
        <v>0</v>
      </c>
    </row>
    <row r="308" spans="1:25" ht="12.75" x14ac:dyDescent="0.2">
      <c r="A308" s="5" t="s">
        <v>3209</v>
      </c>
      <c r="B308" s="5" t="s">
        <v>3210</v>
      </c>
      <c r="C308" s="5" t="s">
        <v>3211</v>
      </c>
      <c r="D308" s="5" t="s">
        <v>3212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6">
        <v>0</v>
      </c>
    </row>
    <row r="309" spans="1:25" ht="12.75" x14ac:dyDescent="0.2">
      <c r="A309" s="5" t="s">
        <v>979</v>
      </c>
      <c r="B309" s="5" t="s">
        <v>980</v>
      </c>
      <c r="C309" s="5" t="s">
        <v>981</v>
      </c>
      <c r="D309" s="5" t="s">
        <v>982</v>
      </c>
      <c r="E309" s="5">
        <v>208</v>
      </c>
      <c r="F309" s="5">
        <v>2550</v>
      </c>
      <c r="G309" s="5">
        <v>19</v>
      </c>
      <c r="H309" s="5">
        <v>14</v>
      </c>
      <c r="I309" s="5">
        <v>8</v>
      </c>
      <c r="J309" s="5">
        <v>31</v>
      </c>
      <c r="K309" s="5">
        <v>2</v>
      </c>
      <c r="L309" s="5">
        <v>0</v>
      </c>
      <c r="M309" s="5">
        <v>0</v>
      </c>
      <c r="N309" s="5">
        <v>0</v>
      </c>
      <c r="O309" s="5">
        <v>0</v>
      </c>
      <c r="P309" s="5">
        <v>3</v>
      </c>
      <c r="Q309" s="5">
        <v>0</v>
      </c>
      <c r="R309" s="5">
        <v>0</v>
      </c>
      <c r="S309" s="5">
        <v>0</v>
      </c>
      <c r="T309" s="5">
        <v>16</v>
      </c>
      <c r="U309" s="5">
        <v>53</v>
      </c>
      <c r="V309" s="5">
        <v>12</v>
      </c>
      <c r="W309" s="5">
        <v>14</v>
      </c>
      <c r="X309" s="5">
        <v>79</v>
      </c>
      <c r="Y309" s="6">
        <v>29</v>
      </c>
    </row>
    <row r="310" spans="1:25" ht="12.75" x14ac:dyDescent="0.2">
      <c r="A310" s="5" t="s">
        <v>2115</v>
      </c>
      <c r="B310" s="5" t="s">
        <v>2116</v>
      </c>
      <c r="C310" s="5" t="s">
        <v>2117</v>
      </c>
      <c r="D310" s="5" t="s">
        <v>2118</v>
      </c>
      <c r="E310" s="5">
        <v>41</v>
      </c>
      <c r="F310" s="5">
        <v>1308</v>
      </c>
      <c r="G310" s="5">
        <v>0</v>
      </c>
      <c r="H310" s="5">
        <v>1</v>
      </c>
      <c r="I310" s="5">
        <v>2</v>
      </c>
      <c r="J310" s="5">
        <v>21</v>
      </c>
      <c r="K310" s="5">
        <v>2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1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106</v>
      </c>
      <c r="X310" s="5">
        <v>44</v>
      </c>
      <c r="Y310" s="6">
        <v>16</v>
      </c>
    </row>
    <row r="311" spans="1:25" ht="12.75" x14ac:dyDescent="0.2">
      <c r="A311" s="5" t="s">
        <v>1881</v>
      </c>
      <c r="B311" s="5" t="s">
        <v>1882</v>
      </c>
      <c r="C311" s="5" t="s">
        <v>1883</v>
      </c>
      <c r="D311" s="5" t="s">
        <v>1884</v>
      </c>
      <c r="E311" s="5">
        <v>61</v>
      </c>
      <c r="F311" s="5">
        <v>1084</v>
      </c>
      <c r="G311" s="5">
        <v>1</v>
      </c>
      <c r="H311" s="5">
        <v>2</v>
      </c>
      <c r="I311" s="5">
        <v>5</v>
      </c>
      <c r="J311" s="5">
        <v>13</v>
      </c>
      <c r="K311" s="5">
        <v>2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2</v>
      </c>
      <c r="U311" s="5">
        <v>4</v>
      </c>
      <c r="V311" s="5">
        <v>0</v>
      </c>
      <c r="W311" s="5">
        <v>66</v>
      </c>
      <c r="X311" s="5">
        <v>47</v>
      </c>
      <c r="Y311" s="6">
        <v>13</v>
      </c>
    </row>
    <row r="312" spans="1:25" ht="12.75" x14ac:dyDescent="0.2">
      <c r="A312" s="5" t="s">
        <v>2562</v>
      </c>
      <c r="B312" s="5" t="s">
        <v>2563</v>
      </c>
      <c r="C312" s="5" t="s">
        <v>2564</v>
      </c>
      <c r="D312" s="5" t="s">
        <v>2565</v>
      </c>
      <c r="E312" s="5">
        <v>13</v>
      </c>
      <c r="F312" s="5">
        <v>315</v>
      </c>
      <c r="G312" s="5">
        <v>0</v>
      </c>
      <c r="H312" s="5">
        <v>0</v>
      </c>
      <c r="I312" s="5">
        <v>0</v>
      </c>
      <c r="J312" s="5">
        <v>7</v>
      </c>
      <c r="K312" s="5">
        <v>0</v>
      </c>
      <c r="L312" s="5">
        <v>0</v>
      </c>
      <c r="M312" s="5">
        <v>0</v>
      </c>
      <c r="N312" s="5">
        <v>0</v>
      </c>
      <c r="O312" s="5">
        <v>1</v>
      </c>
      <c r="P312" s="5">
        <v>0</v>
      </c>
      <c r="Q312" s="5">
        <v>0</v>
      </c>
      <c r="R312" s="5">
        <v>5</v>
      </c>
      <c r="S312" s="5">
        <v>0</v>
      </c>
      <c r="T312" s="5">
        <v>0</v>
      </c>
      <c r="U312" s="5">
        <v>0</v>
      </c>
      <c r="V312" s="5">
        <v>0</v>
      </c>
      <c r="W312" s="5">
        <v>5</v>
      </c>
      <c r="X312" s="5">
        <v>29</v>
      </c>
      <c r="Y312" s="6">
        <v>4</v>
      </c>
    </row>
    <row r="313" spans="1:25" ht="12.75" x14ac:dyDescent="0.2">
      <c r="A313" s="5" t="s">
        <v>1222</v>
      </c>
      <c r="B313" s="5" t="s">
        <v>1223</v>
      </c>
      <c r="C313" s="5" t="s">
        <v>1224</v>
      </c>
      <c r="D313" s="5" t="s">
        <v>1225</v>
      </c>
      <c r="E313" s="5">
        <v>125</v>
      </c>
      <c r="F313" s="5">
        <v>2956</v>
      </c>
      <c r="G313" s="5">
        <v>0</v>
      </c>
      <c r="H313" s="5">
        <v>0</v>
      </c>
      <c r="I313" s="5">
        <v>6</v>
      </c>
      <c r="J313" s="5">
        <v>57</v>
      </c>
      <c r="K313" s="5">
        <v>1</v>
      </c>
      <c r="L313" s="5">
        <v>1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95</v>
      </c>
      <c r="S313" s="5">
        <v>0</v>
      </c>
      <c r="T313" s="5">
        <v>0</v>
      </c>
      <c r="U313" s="5">
        <v>0</v>
      </c>
      <c r="V313" s="5">
        <v>0</v>
      </c>
      <c r="W313" s="5">
        <v>23</v>
      </c>
      <c r="X313" s="5">
        <v>305</v>
      </c>
      <c r="Y313" s="6">
        <v>33</v>
      </c>
    </row>
    <row r="314" spans="1:25" ht="12.75" x14ac:dyDescent="0.2">
      <c r="A314" s="5" t="s">
        <v>2063</v>
      </c>
      <c r="B314" s="5" t="s">
        <v>2064</v>
      </c>
      <c r="C314" s="5" t="s">
        <v>2065</v>
      </c>
      <c r="D314" s="5" t="s">
        <v>2066</v>
      </c>
      <c r="E314" s="5">
        <v>44</v>
      </c>
      <c r="F314" s="5">
        <v>881</v>
      </c>
      <c r="G314" s="5">
        <v>0</v>
      </c>
      <c r="H314" s="5">
        <v>3</v>
      </c>
      <c r="I314" s="5">
        <v>3</v>
      </c>
      <c r="J314" s="5">
        <v>12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9</v>
      </c>
      <c r="U314" s="5">
        <v>6</v>
      </c>
      <c r="V314" s="5">
        <v>1</v>
      </c>
      <c r="W314" s="5">
        <v>42</v>
      </c>
      <c r="X314" s="5">
        <v>43</v>
      </c>
      <c r="Y314" s="6">
        <v>13</v>
      </c>
    </row>
    <row r="315" spans="1:25" ht="12.75" x14ac:dyDescent="0.2">
      <c r="A315" s="5" t="s">
        <v>2981</v>
      </c>
      <c r="B315" s="5" t="s">
        <v>2982</v>
      </c>
      <c r="C315" s="5" t="s">
        <v>2983</v>
      </c>
      <c r="D315" s="5" t="s">
        <v>2984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6">
        <v>0</v>
      </c>
    </row>
    <row r="316" spans="1:25" ht="12.75" x14ac:dyDescent="0.2">
      <c r="A316" s="5" t="s">
        <v>2949</v>
      </c>
      <c r="B316" s="5" t="s">
        <v>2950</v>
      </c>
      <c r="C316" s="5" t="s">
        <v>2951</v>
      </c>
      <c r="D316" s="5" t="s">
        <v>2952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6">
        <v>0</v>
      </c>
    </row>
    <row r="317" spans="1:25" ht="12.75" x14ac:dyDescent="0.2">
      <c r="A317" s="5" t="s">
        <v>2837</v>
      </c>
      <c r="B317" s="5" t="s">
        <v>2838</v>
      </c>
      <c r="C317" s="5" t="s">
        <v>2839</v>
      </c>
      <c r="D317" s="5" t="s">
        <v>2840</v>
      </c>
      <c r="E317" s="5">
        <v>2</v>
      </c>
      <c r="F317" s="5">
        <v>135</v>
      </c>
      <c r="G317" s="5">
        <v>0</v>
      </c>
      <c r="H317" s="5">
        <v>0</v>
      </c>
      <c r="I317" s="5">
        <v>0</v>
      </c>
      <c r="J317" s="5">
        <v>2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1</v>
      </c>
      <c r="U317" s="5">
        <v>0</v>
      </c>
      <c r="V317" s="5">
        <v>0</v>
      </c>
      <c r="W317" s="5">
        <v>6</v>
      </c>
      <c r="X317" s="5">
        <v>6</v>
      </c>
      <c r="Y317" s="6">
        <v>2</v>
      </c>
    </row>
    <row r="318" spans="1:25" ht="12.75" x14ac:dyDescent="0.2">
      <c r="A318" s="5" t="s">
        <v>1218</v>
      </c>
      <c r="B318" s="5" t="s">
        <v>1219</v>
      </c>
      <c r="C318" s="5" t="s">
        <v>1220</v>
      </c>
      <c r="D318" s="5" t="s">
        <v>1221</v>
      </c>
      <c r="E318" s="5">
        <v>126</v>
      </c>
      <c r="F318" s="5">
        <v>2790</v>
      </c>
      <c r="G318" s="5">
        <v>4</v>
      </c>
      <c r="H318" s="5">
        <v>4</v>
      </c>
      <c r="I318" s="5">
        <v>10</v>
      </c>
      <c r="J318" s="5">
        <v>34</v>
      </c>
      <c r="K318" s="5">
        <v>11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1</v>
      </c>
      <c r="U318" s="5">
        <v>15</v>
      </c>
      <c r="V318" s="5">
        <v>3</v>
      </c>
      <c r="W318" s="5">
        <v>86</v>
      </c>
      <c r="X318" s="5">
        <v>248</v>
      </c>
      <c r="Y318" s="6">
        <v>31</v>
      </c>
    </row>
    <row r="319" spans="1:25" ht="12.75" x14ac:dyDescent="0.2">
      <c r="A319" s="5" t="s">
        <v>1684</v>
      </c>
      <c r="B319" s="5" t="s">
        <v>1685</v>
      </c>
      <c r="C319" s="5" t="s">
        <v>1686</v>
      </c>
      <c r="D319" s="5" t="s">
        <v>1687</v>
      </c>
      <c r="E319" s="5">
        <v>78</v>
      </c>
      <c r="F319" s="5">
        <v>2131</v>
      </c>
      <c r="G319" s="5">
        <v>0</v>
      </c>
      <c r="H319" s="5">
        <v>1</v>
      </c>
      <c r="I319" s="5">
        <v>6</v>
      </c>
      <c r="J319" s="5">
        <v>44</v>
      </c>
      <c r="K319" s="5">
        <v>1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12</v>
      </c>
      <c r="U319" s="5">
        <v>23</v>
      </c>
      <c r="V319" s="5">
        <v>1</v>
      </c>
      <c r="W319" s="5">
        <v>110</v>
      </c>
      <c r="X319" s="5">
        <v>127</v>
      </c>
      <c r="Y319" s="6">
        <v>25</v>
      </c>
    </row>
    <row r="320" spans="1:25" ht="12.75" x14ac:dyDescent="0.2">
      <c r="A320" s="5" t="s">
        <v>2709</v>
      </c>
      <c r="B320" s="5" t="s">
        <v>2710</v>
      </c>
      <c r="C320" s="5" t="s">
        <v>2711</v>
      </c>
      <c r="D320" s="5" t="s">
        <v>2712</v>
      </c>
      <c r="E320" s="5">
        <v>7</v>
      </c>
      <c r="F320" s="5">
        <v>315</v>
      </c>
      <c r="G320" s="5">
        <v>0</v>
      </c>
      <c r="H320" s="5">
        <v>0</v>
      </c>
      <c r="I320" s="5">
        <v>0</v>
      </c>
      <c r="J320" s="5">
        <v>5</v>
      </c>
      <c r="K320" s="5">
        <v>1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18</v>
      </c>
      <c r="X320" s="5">
        <v>18</v>
      </c>
      <c r="Y320" s="6">
        <v>4</v>
      </c>
    </row>
    <row r="321" spans="1:25" ht="12.75" x14ac:dyDescent="0.2">
      <c r="A321" s="5" t="s">
        <v>2713</v>
      </c>
      <c r="B321" s="5" t="s">
        <v>2714</v>
      </c>
      <c r="C321" s="5" t="s">
        <v>2715</v>
      </c>
      <c r="D321" s="5" t="s">
        <v>2716</v>
      </c>
      <c r="E321" s="5">
        <v>6</v>
      </c>
      <c r="F321" s="5">
        <v>180</v>
      </c>
      <c r="G321" s="5">
        <v>0</v>
      </c>
      <c r="H321" s="5">
        <v>0</v>
      </c>
      <c r="I321" s="5">
        <v>0</v>
      </c>
      <c r="J321" s="5">
        <v>6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6</v>
      </c>
      <c r="S321" s="5">
        <v>0</v>
      </c>
      <c r="T321" s="5">
        <v>0</v>
      </c>
      <c r="U321" s="5">
        <v>0</v>
      </c>
      <c r="V321" s="5">
        <v>0</v>
      </c>
      <c r="W321" s="5">
        <v>2</v>
      </c>
      <c r="X321" s="5">
        <v>26</v>
      </c>
      <c r="Y321" s="6">
        <v>2</v>
      </c>
    </row>
    <row r="322" spans="1:25" ht="12.75" x14ac:dyDescent="0.2">
      <c r="A322" s="5" t="s">
        <v>3416</v>
      </c>
      <c r="B322" s="5" t="s">
        <v>3417</v>
      </c>
      <c r="C322" s="5" t="s">
        <v>3418</v>
      </c>
      <c r="D322" s="5" t="s">
        <v>3419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6">
        <v>0</v>
      </c>
    </row>
    <row r="323" spans="1:25" ht="12.75" x14ac:dyDescent="0.2">
      <c r="A323" s="5" t="s">
        <v>1628</v>
      </c>
      <c r="B323" s="5" t="s">
        <v>1629</v>
      </c>
      <c r="C323" s="5" t="s">
        <v>1630</v>
      </c>
      <c r="D323" s="5" t="s">
        <v>1631</v>
      </c>
      <c r="E323" s="5">
        <v>83</v>
      </c>
      <c r="F323" s="5">
        <v>1859</v>
      </c>
      <c r="G323" s="5">
        <v>0</v>
      </c>
      <c r="H323" s="5">
        <v>4</v>
      </c>
      <c r="I323" s="5">
        <v>5</v>
      </c>
      <c r="J323" s="5">
        <v>26</v>
      </c>
      <c r="K323" s="5">
        <v>4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6</v>
      </c>
      <c r="U323" s="5">
        <v>33</v>
      </c>
      <c r="V323" s="5">
        <v>2</v>
      </c>
      <c r="W323" s="5">
        <v>61</v>
      </c>
      <c r="X323" s="5">
        <v>130</v>
      </c>
      <c r="Y323" s="6">
        <v>34</v>
      </c>
    </row>
    <row r="324" spans="1:25" ht="12.75" x14ac:dyDescent="0.2">
      <c r="A324" s="5" t="s">
        <v>1831</v>
      </c>
      <c r="B324" s="5" t="s">
        <v>1832</v>
      </c>
      <c r="C324" s="5" t="s">
        <v>1833</v>
      </c>
      <c r="D324" s="5" t="s">
        <v>1834</v>
      </c>
      <c r="E324" s="5">
        <v>65</v>
      </c>
      <c r="F324" s="5">
        <v>1540</v>
      </c>
      <c r="G324" s="5">
        <v>1</v>
      </c>
      <c r="H324" s="5">
        <v>1</v>
      </c>
      <c r="I324" s="5">
        <v>4</v>
      </c>
      <c r="J324" s="5">
        <v>20</v>
      </c>
      <c r="K324" s="5">
        <v>4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22</v>
      </c>
      <c r="V324" s="5">
        <v>1</v>
      </c>
      <c r="W324" s="5">
        <v>48</v>
      </c>
      <c r="X324" s="5">
        <v>153</v>
      </c>
      <c r="Y324" s="6">
        <v>21</v>
      </c>
    </row>
    <row r="325" spans="1:25" ht="12.75" x14ac:dyDescent="0.2">
      <c r="A325" s="5" t="s">
        <v>3328</v>
      </c>
      <c r="B325" s="5" t="s">
        <v>3329</v>
      </c>
      <c r="C325" s="5" t="s">
        <v>3330</v>
      </c>
      <c r="D325" s="5" t="s">
        <v>3331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6">
        <v>0</v>
      </c>
    </row>
    <row r="326" spans="1:25" ht="12.75" x14ac:dyDescent="0.2">
      <c r="A326" s="5" t="s">
        <v>1791</v>
      </c>
      <c r="B326" s="5" t="s">
        <v>1792</v>
      </c>
      <c r="C326" s="5" t="s">
        <v>1793</v>
      </c>
      <c r="D326" s="5" t="s">
        <v>1794</v>
      </c>
      <c r="E326" s="5">
        <v>68</v>
      </c>
      <c r="F326" s="5">
        <v>1377</v>
      </c>
      <c r="G326" s="5">
        <v>0</v>
      </c>
      <c r="H326" s="5">
        <v>3</v>
      </c>
      <c r="I326" s="5">
        <v>5</v>
      </c>
      <c r="J326" s="5">
        <v>16</v>
      </c>
      <c r="K326" s="5">
        <v>3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14</v>
      </c>
      <c r="U326" s="5">
        <v>14</v>
      </c>
      <c r="V326" s="5">
        <v>1</v>
      </c>
      <c r="W326" s="5">
        <v>94</v>
      </c>
      <c r="X326" s="5">
        <v>62</v>
      </c>
      <c r="Y326" s="6">
        <v>19</v>
      </c>
    </row>
    <row r="327" spans="1:25" ht="12.75" x14ac:dyDescent="0.2">
      <c r="A327" s="5" t="s">
        <v>2246</v>
      </c>
      <c r="B327" s="5" t="s">
        <v>2247</v>
      </c>
      <c r="C327" s="5" t="s">
        <v>2248</v>
      </c>
      <c r="D327" s="5" t="s">
        <v>2249</v>
      </c>
      <c r="E327" s="5">
        <v>33</v>
      </c>
      <c r="F327" s="5">
        <v>964</v>
      </c>
      <c r="G327" s="5">
        <v>0</v>
      </c>
      <c r="H327" s="5">
        <v>0</v>
      </c>
      <c r="I327" s="5">
        <v>2</v>
      </c>
      <c r="J327" s="5">
        <v>19</v>
      </c>
      <c r="K327" s="5">
        <v>2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5</v>
      </c>
      <c r="V327" s="5">
        <v>0</v>
      </c>
      <c r="W327" s="5">
        <v>52</v>
      </c>
      <c r="X327" s="5">
        <v>43</v>
      </c>
      <c r="Y327" s="6">
        <v>22</v>
      </c>
    </row>
    <row r="328" spans="1:25" ht="12.75" x14ac:dyDescent="0.2">
      <c r="A328" s="5" t="s">
        <v>2813</v>
      </c>
      <c r="B328" s="5" t="s">
        <v>2814</v>
      </c>
      <c r="C328" s="5" t="s">
        <v>2815</v>
      </c>
      <c r="D328" s="5" t="s">
        <v>2816</v>
      </c>
      <c r="E328" s="5">
        <v>3</v>
      </c>
      <c r="F328" s="5">
        <v>28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2</v>
      </c>
      <c r="X328" s="5">
        <v>1</v>
      </c>
      <c r="Y328" s="6">
        <v>3</v>
      </c>
    </row>
    <row r="329" spans="1:25" ht="12.75" x14ac:dyDescent="0.2">
      <c r="A329" s="5" t="s">
        <v>2414</v>
      </c>
      <c r="B329" s="5" t="s">
        <v>2415</v>
      </c>
      <c r="C329" s="5" t="s">
        <v>2416</v>
      </c>
      <c r="D329" s="5" t="s">
        <v>2417</v>
      </c>
      <c r="E329" s="5">
        <v>21</v>
      </c>
      <c r="F329" s="5">
        <v>959</v>
      </c>
      <c r="G329" s="5">
        <v>0</v>
      </c>
      <c r="H329" s="5">
        <v>1</v>
      </c>
      <c r="I329" s="5">
        <v>1</v>
      </c>
      <c r="J329" s="5">
        <v>25</v>
      </c>
      <c r="K329" s="5">
        <v>3</v>
      </c>
      <c r="L329" s="5">
        <v>1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5</v>
      </c>
      <c r="U329" s="5">
        <v>5</v>
      </c>
      <c r="V329" s="5">
        <v>0</v>
      </c>
      <c r="W329" s="5">
        <v>70</v>
      </c>
      <c r="X329" s="5">
        <v>40</v>
      </c>
      <c r="Y329" s="6">
        <v>12</v>
      </c>
    </row>
    <row r="330" spans="1:25" ht="12.75" x14ac:dyDescent="0.2">
      <c r="A330" s="5" t="s">
        <v>1604</v>
      </c>
      <c r="B330" s="5" t="s">
        <v>1605</v>
      </c>
      <c r="C330" s="5" t="s">
        <v>1606</v>
      </c>
      <c r="D330" s="5" t="s">
        <v>1607</v>
      </c>
      <c r="E330" s="5">
        <v>85</v>
      </c>
      <c r="F330" s="5">
        <v>1800</v>
      </c>
      <c r="G330" s="5">
        <v>0</v>
      </c>
      <c r="H330" s="5">
        <v>0</v>
      </c>
      <c r="I330" s="5">
        <v>7</v>
      </c>
      <c r="J330" s="5">
        <v>22</v>
      </c>
      <c r="K330" s="5">
        <v>3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46</v>
      </c>
      <c r="S330" s="5">
        <v>0</v>
      </c>
      <c r="T330" s="5">
        <v>0</v>
      </c>
      <c r="U330" s="5">
        <v>0</v>
      </c>
      <c r="V330" s="5">
        <v>0</v>
      </c>
      <c r="W330" s="5">
        <v>21</v>
      </c>
      <c r="X330" s="5">
        <v>163</v>
      </c>
      <c r="Y330" s="6">
        <v>20</v>
      </c>
    </row>
    <row r="331" spans="1:25" ht="12.75" x14ac:dyDescent="0.2">
      <c r="A331" s="5" t="s">
        <v>1339</v>
      </c>
      <c r="B331" s="5" t="s">
        <v>1340</v>
      </c>
      <c r="C331" s="5" t="s">
        <v>1341</v>
      </c>
      <c r="D331" s="5" t="s">
        <v>1342</v>
      </c>
      <c r="E331" s="5">
        <v>110</v>
      </c>
      <c r="F331" s="5">
        <v>2734</v>
      </c>
      <c r="G331" s="5">
        <v>0</v>
      </c>
      <c r="H331" s="5">
        <v>1</v>
      </c>
      <c r="I331" s="5">
        <v>13</v>
      </c>
      <c r="J331" s="5">
        <v>37</v>
      </c>
      <c r="K331" s="5">
        <v>7</v>
      </c>
      <c r="L331" s="5">
        <v>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14</v>
      </c>
      <c r="V331" s="5">
        <v>0</v>
      </c>
      <c r="W331" s="5">
        <v>149</v>
      </c>
      <c r="X331" s="5">
        <v>264</v>
      </c>
      <c r="Y331" s="6">
        <v>32</v>
      </c>
    </row>
    <row r="332" spans="1:25" ht="12.75" x14ac:dyDescent="0.2">
      <c r="A332" s="5" t="s">
        <v>1559</v>
      </c>
      <c r="B332" s="5" t="s">
        <v>1560</v>
      </c>
      <c r="C332" s="5" t="s">
        <v>1561</v>
      </c>
      <c r="D332" s="5" t="s">
        <v>1562</v>
      </c>
      <c r="E332" s="5">
        <v>88</v>
      </c>
      <c r="F332" s="5">
        <v>2583</v>
      </c>
      <c r="G332" s="5">
        <v>1</v>
      </c>
      <c r="H332" s="5">
        <v>1</v>
      </c>
      <c r="I332" s="5">
        <v>8</v>
      </c>
      <c r="J332" s="5">
        <v>53</v>
      </c>
      <c r="K332" s="5">
        <v>9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4</v>
      </c>
      <c r="U332" s="5">
        <v>25</v>
      </c>
      <c r="V332" s="5">
        <v>1</v>
      </c>
      <c r="W332" s="5">
        <v>81</v>
      </c>
      <c r="X332" s="5">
        <v>188</v>
      </c>
      <c r="Y332" s="6">
        <v>31</v>
      </c>
    </row>
    <row r="333" spans="1:25" ht="12.75" x14ac:dyDescent="0.2">
      <c r="A333" s="5" t="s">
        <v>2717</v>
      </c>
      <c r="B333" s="5" t="s">
        <v>2718</v>
      </c>
      <c r="C333" s="5" t="s">
        <v>2719</v>
      </c>
      <c r="D333" s="5" t="s">
        <v>2720</v>
      </c>
      <c r="E333" s="5">
        <v>6</v>
      </c>
      <c r="F333" s="5">
        <v>13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1</v>
      </c>
      <c r="Y333" s="6">
        <v>6</v>
      </c>
    </row>
    <row r="334" spans="1:25" ht="12.75" x14ac:dyDescent="0.2">
      <c r="A334" s="5" t="s">
        <v>2522</v>
      </c>
      <c r="B334" s="5" t="s">
        <v>2523</v>
      </c>
      <c r="C334" s="5" t="s">
        <v>2524</v>
      </c>
      <c r="D334" s="5" t="s">
        <v>2525</v>
      </c>
      <c r="E334" s="5">
        <v>15</v>
      </c>
      <c r="F334" s="5">
        <v>439</v>
      </c>
      <c r="G334" s="5">
        <v>0</v>
      </c>
      <c r="H334" s="5">
        <v>1</v>
      </c>
      <c r="I334" s="5">
        <v>0</v>
      </c>
      <c r="J334" s="5">
        <v>9</v>
      </c>
      <c r="K334" s="5">
        <v>1</v>
      </c>
      <c r="L334" s="5">
        <v>1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3</v>
      </c>
      <c r="V334" s="5">
        <v>0</v>
      </c>
      <c r="W334" s="5">
        <v>14</v>
      </c>
      <c r="X334" s="5">
        <v>29</v>
      </c>
      <c r="Y334" s="6">
        <v>8</v>
      </c>
    </row>
    <row r="335" spans="1:25" ht="12.75" x14ac:dyDescent="0.2">
      <c r="A335" s="5" t="s">
        <v>3332</v>
      </c>
      <c r="B335" s="5" t="s">
        <v>3333</v>
      </c>
      <c r="C335" s="5" t="s">
        <v>3334</v>
      </c>
      <c r="D335" s="5" t="s">
        <v>3335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6">
        <v>0</v>
      </c>
    </row>
    <row r="336" spans="1:25" ht="12.75" x14ac:dyDescent="0.2">
      <c r="A336" s="5" t="s">
        <v>3009</v>
      </c>
      <c r="B336" s="5" t="s">
        <v>3010</v>
      </c>
      <c r="C336" s="5" t="s">
        <v>3011</v>
      </c>
      <c r="D336" s="5" t="s">
        <v>3012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6">
        <v>0</v>
      </c>
    </row>
    <row r="337" spans="1:25" ht="12.75" x14ac:dyDescent="0.2">
      <c r="A337" s="5" t="s">
        <v>1075</v>
      </c>
      <c r="B337" s="5" t="s">
        <v>1076</v>
      </c>
      <c r="C337" s="5" t="s">
        <v>1077</v>
      </c>
      <c r="D337" s="5" t="s">
        <v>1078</v>
      </c>
      <c r="E337" s="5">
        <v>149</v>
      </c>
      <c r="F337" s="5">
        <v>2970</v>
      </c>
      <c r="G337" s="5">
        <v>6</v>
      </c>
      <c r="H337" s="5">
        <v>3</v>
      </c>
      <c r="I337" s="5">
        <v>6</v>
      </c>
      <c r="J337" s="5">
        <v>50</v>
      </c>
      <c r="K337" s="5">
        <v>2</v>
      </c>
      <c r="L337" s="5">
        <v>0</v>
      </c>
      <c r="M337" s="5">
        <v>0</v>
      </c>
      <c r="N337" s="5">
        <v>0</v>
      </c>
      <c r="O337" s="5">
        <v>0</v>
      </c>
      <c r="P337" s="5">
        <v>1</v>
      </c>
      <c r="Q337" s="5">
        <v>0</v>
      </c>
      <c r="R337" s="5">
        <v>0</v>
      </c>
      <c r="S337" s="5">
        <v>0</v>
      </c>
      <c r="T337" s="5">
        <v>1</v>
      </c>
      <c r="U337" s="5">
        <v>13</v>
      </c>
      <c r="V337" s="5">
        <v>0</v>
      </c>
      <c r="W337" s="5">
        <v>199</v>
      </c>
      <c r="X337" s="5">
        <v>218</v>
      </c>
      <c r="Y337" s="6">
        <v>33</v>
      </c>
    </row>
    <row r="338" spans="1:25" ht="12.75" x14ac:dyDescent="0.2">
      <c r="A338" s="5" t="s">
        <v>2546</v>
      </c>
      <c r="B338" s="5" t="s">
        <v>2547</v>
      </c>
      <c r="C338" s="5" t="s">
        <v>2548</v>
      </c>
      <c r="D338" s="5" t="s">
        <v>2549</v>
      </c>
      <c r="E338" s="5">
        <v>15</v>
      </c>
      <c r="F338" s="5">
        <v>429</v>
      </c>
      <c r="G338" s="5">
        <v>0</v>
      </c>
      <c r="H338" s="5">
        <v>0</v>
      </c>
      <c r="I338" s="5">
        <v>3</v>
      </c>
      <c r="J338" s="5">
        <v>4</v>
      </c>
      <c r="K338" s="5">
        <v>2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2</v>
      </c>
      <c r="V338" s="5">
        <v>0</v>
      </c>
      <c r="W338" s="5">
        <v>12</v>
      </c>
      <c r="X338" s="5">
        <v>25</v>
      </c>
      <c r="Y338" s="6">
        <v>9</v>
      </c>
    </row>
    <row r="339" spans="1:25" ht="12.75" x14ac:dyDescent="0.2">
      <c r="A339" s="5" t="s">
        <v>1047</v>
      </c>
      <c r="B339" s="5" t="s">
        <v>1048</v>
      </c>
      <c r="C339" s="5" t="s">
        <v>1049</v>
      </c>
      <c r="D339" s="5" t="s">
        <v>1050</v>
      </c>
      <c r="E339" s="5">
        <v>154</v>
      </c>
      <c r="F339" s="5">
        <v>2046</v>
      </c>
      <c r="G339" s="5">
        <v>12</v>
      </c>
      <c r="H339" s="5">
        <v>7</v>
      </c>
      <c r="I339" s="5">
        <v>5</v>
      </c>
      <c r="J339" s="5">
        <v>30</v>
      </c>
      <c r="K339" s="5">
        <v>2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33</v>
      </c>
      <c r="U339" s="5">
        <v>39</v>
      </c>
      <c r="V339" s="5">
        <v>4</v>
      </c>
      <c r="W339" s="5">
        <v>23</v>
      </c>
      <c r="X339" s="5">
        <v>91</v>
      </c>
      <c r="Y339" s="6">
        <v>29</v>
      </c>
    </row>
    <row r="340" spans="1:25" ht="12.75" x14ac:dyDescent="0.2">
      <c r="A340" s="5" t="s">
        <v>1937</v>
      </c>
      <c r="B340" s="5" t="s">
        <v>1938</v>
      </c>
      <c r="C340" s="5" t="s">
        <v>1939</v>
      </c>
      <c r="D340" s="5" t="s">
        <v>1940</v>
      </c>
      <c r="E340" s="5">
        <v>56</v>
      </c>
      <c r="F340" s="5">
        <v>1220</v>
      </c>
      <c r="G340" s="5">
        <v>0</v>
      </c>
      <c r="H340" s="5">
        <v>1</v>
      </c>
      <c r="I340" s="5">
        <v>4</v>
      </c>
      <c r="J340" s="5">
        <v>26</v>
      </c>
      <c r="K340" s="5">
        <v>3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3</v>
      </c>
      <c r="V340" s="5">
        <v>0</v>
      </c>
      <c r="W340" s="5">
        <v>136</v>
      </c>
      <c r="X340" s="5">
        <v>97</v>
      </c>
      <c r="Y340" s="6">
        <v>15</v>
      </c>
    </row>
    <row r="341" spans="1:25" ht="12.75" x14ac:dyDescent="0.2">
      <c r="A341" s="5" t="s">
        <v>2306</v>
      </c>
      <c r="B341" s="5" t="s">
        <v>2307</v>
      </c>
      <c r="C341" s="5" t="s">
        <v>2308</v>
      </c>
      <c r="D341" s="5" t="s">
        <v>2309</v>
      </c>
      <c r="E341" s="5">
        <v>29</v>
      </c>
      <c r="F341" s="5">
        <v>904</v>
      </c>
      <c r="G341" s="5">
        <v>1</v>
      </c>
      <c r="H341" s="5">
        <v>1</v>
      </c>
      <c r="I341" s="5">
        <v>1</v>
      </c>
      <c r="J341" s="5">
        <v>12</v>
      </c>
      <c r="K341" s="5">
        <v>5</v>
      </c>
      <c r="L341" s="5">
        <v>0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2</v>
      </c>
      <c r="U341" s="5">
        <v>12</v>
      </c>
      <c r="V341" s="5">
        <v>0</v>
      </c>
      <c r="W341" s="5">
        <v>14</v>
      </c>
      <c r="X341" s="5">
        <v>21</v>
      </c>
      <c r="Y341" s="6">
        <v>11</v>
      </c>
    </row>
    <row r="342" spans="1:25" ht="12.75" x14ac:dyDescent="0.2">
      <c r="A342" s="5" t="s">
        <v>1536</v>
      </c>
      <c r="B342" s="7" t="s">
        <v>425</v>
      </c>
      <c r="C342" s="5" t="s">
        <v>1537</v>
      </c>
      <c r="D342" s="5" t="s">
        <v>1538</v>
      </c>
      <c r="E342" s="5">
        <v>92</v>
      </c>
      <c r="F342" s="5">
        <v>1840</v>
      </c>
      <c r="G342" s="5">
        <v>1</v>
      </c>
      <c r="H342" s="5">
        <v>0</v>
      </c>
      <c r="I342" s="5">
        <v>6</v>
      </c>
      <c r="J342" s="5">
        <v>21</v>
      </c>
      <c r="K342" s="5">
        <v>1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1</v>
      </c>
      <c r="R342" s="5">
        <v>0</v>
      </c>
      <c r="S342" s="5">
        <v>0</v>
      </c>
      <c r="T342" s="5">
        <v>0</v>
      </c>
      <c r="U342" s="5">
        <v>3</v>
      </c>
      <c r="V342" s="5">
        <v>0</v>
      </c>
      <c r="W342" s="5">
        <v>172</v>
      </c>
      <c r="X342" s="5">
        <v>102</v>
      </c>
      <c r="Y342" s="6">
        <v>24</v>
      </c>
    </row>
    <row r="343" spans="1:25" ht="12.75" x14ac:dyDescent="0.2">
      <c r="A343" s="5" t="s">
        <v>1715</v>
      </c>
      <c r="B343" s="5" t="s">
        <v>1716</v>
      </c>
      <c r="C343" s="5" t="s">
        <v>1717</v>
      </c>
      <c r="D343" s="5" t="s">
        <v>1718</v>
      </c>
      <c r="E343" s="5">
        <v>74</v>
      </c>
      <c r="F343" s="5">
        <v>1394</v>
      </c>
      <c r="G343" s="5">
        <v>0</v>
      </c>
      <c r="H343" s="5">
        <v>0</v>
      </c>
      <c r="I343" s="5">
        <v>7</v>
      </c>
      <c r="J343" s="5">
        <v>17</v>
      </c>
      <c r="K343" s="5">
        <v>3</v>
      </c>
      <c r="L343" s="5">
        <v>1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3</v>
      </c>
      <c r="V343" s="5">
        <v>0</v>
      </c>
      <c r="W343" s="5">
        <v>151</v>
      </c>
      <c r="X343" s="5">
        <v>82</v>
      </c>
      <c r="Y343" s="6">
        <v>16</v>
      </c>
    </row>
    <row r="344" spans="1:25" ht="12.75" x14ac:dyDescent="0.2">
      <c r="A344" s="5" t="s">
        <v>3360</v>
      </c>
      <c r="B344" s="5" t="s">
        <v>3361</v>
      </c>
      <c r="C344" s="5" t="s">
        <v>3362</v>
      </c>
      <c r="D344" s="5" t="s">
        <v>3363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6">
        <v>0</v>
      </c>
    </row>
    <row r="345" spans="1:25" ht="12.75" x14ac:dyDescent="0.2">
      <c r="A345" s="5" t="s">
        <v>3388</v>
      </c>
      <c r="B345" s="5" t="s">
        <v>3389</v>
      </c>
      <c r="C345" s="5" t="s">
        <v>3390</v>
      </c>
      <c r="D345" s="5" t="s">
        <v>3391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6">
        <v>0</v>
      </c>
    </row>
    <row r="346" spans="1:25" ht="12.75" x14ac:dyDescent="0.2">
      <c r="A346" s="5" t="s">
        <v>1858</v>
      </c>
      <c r="B346" s="5" t="s">
        <v>1859</v>
      </c>
      <c r="C346" s="5" t="s">
        <v>1860</v>
      </c>
      <c r="D346" s="5" t="s">
        <v>1861</v>
      </c>
      <c r="E346" s="5">
        <v>62</v>
      </c>
      <c r="F346" s="5">
        <v>1697</v>
      </c>
      <c r="G346" s="5">
        <v>0</v>
      </c>
      <c r="H346" s="5">
        <v>1</v>
      </c>
      <c r="I346" s="5">
        <v>5</v>
      </c>
      <c r="J346" s="5">
        <v>32</v>
      </c>
      <c r="K346" s="5">
        <v>6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5</v>
      </c>
      <c r="U346" s="5">
        <v>7</v>
      </c>
      <c r="V346" s="5">
        <v>0</v>
      </c>
      <c r="W346" s="5">
        <v>131</v>
      </c>
      <c r="X346" s="5">
        <v>78</v>
      </c>
      <c r="Y346" s="6">
        <v>20</v>
      </c>
    </row>
    <row r="347" spans="1:25" ht="12.75" x14ac:dyDescent="0.2">
      <c r="A347" s="5" t="s">
        <v>3225</v>
      </c>
      <c r="B347" s="5" t="s">
        <v>3226</v>
      </c>
      <c r="C347" s="5" t="s">
        <v>3227</v>
      </c>
      <c r="D347" s="5" t="s">
        <v>3228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6">
        <v>0</v>
      </c>
    </row>
    <row r="348" spans="1:25" ht="12.75" x14ac:dyDescent="0.2">
      <c r="A348" s="5" t="s">
        <v>2538</v>
      </c>
      <c r="B348" s="5" t="s">
        <v>2539</v>
      </c>
      <c r="C348" s="5" t="s">
        <v>2540</v>
      </c>
      <c r="D348" s="5" t="s">
        <v>2541</v>
      </c>
      <c r="E348" s="5">
        <v>15</v>
      </c>
      <c r="F348" s="5">
        <v>482</v>
      </c>
      <c r="G348" s="5">
        <v>0</v>
      </c>
      <c r="H348" s="5">
        <v>0</v>
      </c>
      <c r="I348" s="5">
        <v>2</v>
      </c>
      <c r="J348" s="5">
        <v>7</v>
      </c>
      <c r="K348" s="5">
        <v>2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3</v>
      </c>
      <c r="V348" s="5">
        <v>0</v>
      </c>
      <c r="W348" s="5">
        <v>13</v>
      </c>
      <c r="X348" s="5">
        <v>21</v>
      </c>
      <c r="Y348" s="6">
        <v>8</v>
      </c>
    </row>
    <row r="349" spans="1:25" ht="12.75" x14ac:dyDescent="0.2">
      <c r="A349" s="5" t="s">
        <v>3245</v>
      </c>
      <c r="B349" s="5" t="s">
        <v>3246</v>
      </c>
      <c r="C349" s="5" t="s">
        <v>3247</v>
      </c>
      <c r="D349" s="5" t="s">
        <v>3248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6">
        <v>0</v>
      </c>
    </row>
    <row r="350" spans="1:25" ht="12.75" x14ac:dyDescent="0.2">
      <c r="A350" s="5" t="s">
        <v>2578</v>
      </c>
      <c r="B350" s="5" t="s">
        <v>2579</v>
      </c>
      <c r="C350" s="5" t="s">
        <v>2580</v>
      </c>
      <c r="D350" s="5" t="s">
        <v>2581</v>
      </c>
      <c r="E350" s="5">
        <v>12</v>
      </c>
      <c r="F350" s="5">
        <v>253</v>
      </c>
      <c r="G350" s="5">
        <v>0</v>
      </c>
      <c r="H350" s="5">
        <v>0</v>
      </c>
      <c r="I350" s="5">
        <v>0</v>
      </c>
      <c r="J350" s="5">
        <v>5</v>
      </c>
      <c r="K350" s="5">
        <v>1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6</v>
      </c>
      <c r="U350" s="5">
        <v>8</v>
      </c>
      <c r="V350" s="5">
        <v>0</v>
      </c>
      <c r="W350" s="5">
        <v>3</v>
      </c>
      <c r="X350" s="5">
        <v>21</v>
      </c>
      <c r="Y350" s="6">
        <v>10</v>
      </c>
    </row>
    <row r="351" spans="1:25" ht="12.75" x14ac:dyDescent="0.2">
      <c r="A351" s="5" t="s">
        <v>2266</v>
      </c>
      <c r="B351" s="5" t="s">
        <v>2267</v>
      </c>
      <c r="C351" s="5" t="s">
        <v>2268</v>
      </c>
      <c r="D351" s="5" t="s">
        <v>2269</v>
      </c>
      <c r="E351" s="5">
        <v>32</v>
      </c>
      <c r="F351" s="5">
        <v>636</v>
      </c>
      <c r="G351" s="5">
        <v>0</v>
      </c>
      <c r="H351" s="5">
        <v>2</v>
      </c>
      <c r="I351" s="5">
        <v>1</v>
      </c>
      <c r="J351" s="5">
        <v>10</v>
      </c>
      <c r="K351" s="5">
        <v>2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12</v>
      </c>
      <c r="U351" s="5">
        <v>11</v>
      </c>
      <c r="V351" s="5">
        <v>0</v>
      </c>
      <c r="W351" s="5">
        <v>15</v>
      </c>
      <c r="X351" s="5">
        <v>36</v>
      </c>
      <c r="Y351" s="6">
        <v>18</v>
      </c>
    </row>
    <row r="352" spans="1:25" ht="12.75" x14ac:dyDescent="0.2">
      <c r="A352" s="5" t="s">
        <v>3296</v>
      </c>
      <c r="B352" s="5" t="s">
        <v>3297</v>
      </c>
      <c r="C352" s="5" t="s">
        <v>3298</v>
      </c>
      <c r="D352" s="5" t="s">
        <v>3299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6">
        <v>0</v>
      </c>
    </row>
    <row r="353" spans="1:25" ht="12.75" x14ac:dyDescent="0.2">
      <c r="A353" s="5" t="s">
        <v>1359</v>
      </c>
      <c r="B353" s="5" t="s">
        <v>1360</v>
      </c>
      <c r="C353" s="5" t="s">
        <v>1361</v>
      </c>
      <c r="D353" s="5" t="s">
        <v>1362</v>
      </c>
      <c r="E353" s="5">
        <v>108</v>
      </c>
      <c r="F353" s="5">
        <v>2413</v>
      </c>
      <c r="G353" s="5">
        <v>1</v>
      </c>
      <c r="H353" s="5">
        <v>0</v>
      </c>
      <c r="I353" s="5">
        <v>6</v>
      </c>
      <c r="J353" s="5">
        <v>37</v>
      </c>
      <c r="K353" s="5">
        <v>1</v>
      </c>
      <c r="L353" s="5">
        <v>1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11</v>
      </c>
      <c r="U353" s="5">
        <v>10</v>
      </c>
      <c r="V353" s="5">
        <v>0</v>
      </c>
      <c r="W353" s="5">
        <v>196</v>
      </c>
      <c r="X353" s="5">
        <v>167</v>
      </c>
      <c r="Y353" s="6">
        <v>29</v>
      </c>
    </row>
    <row r="354" spans="1:25" ht="12.75" x14ac:dyDescent="0.2">
      <c r="A354" s="5" t="s">
        <v>2610</v>
      </c>
      <c r="B354" s="5" t="s">
        <v>2611</v>
      </c>
      <c r="C354" s="5" t="s">
        <v>2612</v>
      </c>
      <c r="D354" s="5" t="s">
        <v>2613</v>
      </c>
      <c r="E354" s="5">
        <v>11</v>
      </c>
      <c r="F354" s="5">
        <v>251</v>
      </c>
      <c r="G354" s="5">
        <v>0</v>
      </c>
      <c r="H354" s="5">
        <v>0</v>
      </c>
      <c r="I354" s="5">
        <v>0</v>
      </c>
      <c r="J354" s="5">
        <v>6</v>
      </c>
      <c r="K354" s="5">
        <v>1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12</v>
      </c>
      <c r="X354" s="5">
        <v>26</v>
      </c>
      <c r="Y354" s="6">
        <v>11</v>
      </c>
    </row>
    <row r="355" spans="1:25" ht="12.75" x14ac:dyDescent="0.2">
      <c r="A355" s="5" t="s">
        <v>1696</v>
      </c>
      <c r="B355" s="5" t="s">
        <v>1697</v>
      </c>
      <c r="C355" s="5" t="s">
        <v>1698</v>
      </c>
      <c r="D355" s="5" t="s">
        <v>1699</v>
      </c>
      <c r="E355" s="5">
        <v>76</v>
      </c>
      <c r="F355" s="5">
        <v>1389</v>
      </c>
      <c r="G355" s="5">
        <v>5</v>
      </c>
      <c r="H355" s="5">
        <v>1</v>
      </c>
      <c r="I355" s="5">
        <v>5</v>
      </c>
      <c r="J355" s="5">
        <v>21</v>
      </c>
      <c r="K355" s="5">
        <v>2</v>
      </c>
      <c r="L355" s="5">
        <v>0</v>
      </c>
      <c r="M355" s="5">
        <v>1</v>
      </c>
      <c r="N355" s="5">
        <v>0</v>
      </c>
      <c r="O355" s="5">
        <v>0</v>
      </c>
      <c r="P355" s="5">
        <v>1</v>
      </c>
      <c r="Q355" s="5">
        <v>0</v>
      </c>
      <c r="R355" s="5">
        <v>0</v>
      </c>
      <c r="S355" s="5">
        <v>0</v>
      </c>
      <c r="T355" s="5">
        <v>6</v>
      </c>
      <c r="U355" s="5">
        <v>21</v>
      </c>
      <c r="V355" s="5">
        <v>4</v>
      </c>
      <c r="W355" s="5">
        <v>19</v>
      </c>
      <c r="X355" s="5">
        <v>59</v>
      </c>
      <c r="Y355" s="6">
        <v>26</v>
      </c>
    </row>
    <row r="356" spans="1:25" ht="12.75" x14ac:dyDescent="0.2">
      <c r="A356" s="5" t="s">
        <v>1191</v>
      </c>
      <c r="B356" s="5" t="s">
        <v>1192</v>
      </c>
      <c r="C356" s="5" t="s">
        <v>1193</v>
      </c>
      <c r="D356" s="5" t="s">
        <v>1194</v>
      </c>
      <c r="E356" s="5">
        <v>129</v>
      </c>
      <c r="F356" s="5">
        <v>2610</v>
      </c>
      <c r="G356" s="5">
        <v>0</v>
      </c>
      <c r="H356" s="5">
        <v>0</v>
      </c>
      <c r="I356" s="5">
        <v>5</v>
      </c>
      <c r="J356" s="5">
        <v>45</v>
      </c>
      <c r="K356" s="5">
        <v>2</v>
      </c>
      <c r="L356" s="5">
        <v>0</v>
      </c>
      <c r="M356" s="5">
        <v>0</v>
      </c>
      <c r="N356" s="5">
        <v>0</v>
      </c>
      <c r="O356" s="5">
        <v>3</v>
      </c>
      <c r="P356" s="5">
        <v>0</v>
      </c>
      <c r="Q356" s="5">
        <v>0</v>
      </c>
      <c r="R356" s="5">
        <v>77</v>
      </c>
      <c r="S356" s="5">
        <v>0</v>
      </c>
      <c r="T356" s="5">
        <v>0</v>
      </c>
      <c r="U356" s="5">
        <v>3</v>
      </c>
      <c r="V356" s="5">
        <v>0</v>
      </c>
      <c r="W356" s="5">
        <v>48</v>
      </c>
      <c r="X356" s="5">
        <v>296</v>
      </c>
      <c r="Y356" s="6">
        <v>29</v>
      </c>
    </row>
    <row r="357" spans="1:25" ht="12.75" x14ac:dyDescent="0.2">
      <c r="A357" s="5" t="s">
        <v>1668</v>
      </c>
      <c r="B357" s="5" t="s">
        <v>1669</v>
      </c>
      <c r="C357" s="5" t="s">
        <v>1670</v>
      </c>
      <c r="D357" s="5" t="s">
        <v>1671</v>
      </c>
      <c r="E357" s="5">
        <v>80</v>
      </c>
      <c r="F357" s="5">
        <v>1516</v>
      </c>
      <c r="G357" s="5">
        <v>7</v>
      </c>
      <c r="H357" s="5">
        <v>4</v>
      </c>
      <c r="I357" s="5">
        <v>3</v>
      </c>
      <c r="J357" s="5">
        <v>23</v>
      </c>
      <c r="K357" s="5">
        <v>4</v>
      </c>
      <c r="L357" s="5">
        <v>0</v>
      </c>
      <c r="M357" s="5">
        <v>0</v>
      </c>
      <c r="N357" s="5">
        <v>0</v>
      </c>
      <c r="O357" s="5">
        <v>0</v>
      </c>
      <c r="P357" s="5">
        <v>2</v>
      </c>
      <c r="Q357" s="5">
        <v>0</v>
      </c>
      <c r="R357" s="5">
        <v>0</v>
      </c>
      <c r="S357" s="5">
        <v>0</v>
      </c>
      <c r="T357" s="5">
        <v>14</v>
      </c>
      <c r="U357" s="5">
        <v>24</v>
      </c>
      <c r="V357" s="5">
        <v>2</v>
      </c>
      <c r="W357" s="5">
        <v>12</v>
      </c>
      <c r="X357" s="5">
        <v>56</v>
      </c>
      <c r="Y357" s="6">
        <v>17</v>
      </c>
    </row>
    <row r="358" spans="1:25" ht="12.75" x14ac:dyDescent="0.2">
      <c r="A358" s="5" t="s">
        <v>1163</v>
      </c>
      <c r="B358" s="5" t="s">
        <v>1164</v>
      </c>
      <c r="C358" s="5" t="s">
        <v>1165</v>
      </c>
      <c r="D358" s="5" t="s">
        <v>1166</v>
      </c>
      <c r="E358" s="5">
        <v>133</v>
      </c>
      <c r="F358" s="5">
        <v>1880</v>
      </c>
      <c r="G358" s="5">
        <v>2</v>
      </c>
      <c r="H358" s="5">
        <v>11</v>
      </c>
      <c r="I358" s="5">
        <v>7</v>
      </c>
      <c r="J358" s="5">
        <v>25</v>
      </c>
      <c r="K358" s="5">
        <v>0</v>
      </c>
      <c r="L358" s="5">
        <v>1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1</v>
      </c>
      <c r="T358" s="5">
        <v>52</v>
      </c>
      <c r="U358" s="5">
        <v>62</v>
      </c>
      <c r="V358" s="5">
        <v>4</v>
      </c>
      <c r="W358" s="5">
        <v>9</v>
      </c>
      <c r="X358" s="5">
        <v>140</v>
      </c>
      <c r="Y358" s="6">
        <v>26</v>
      </c>
    </row>
    <row r="359" spans="1:25" ht="12.75" x14ac:dyDescent="0.2">
      <c r="A359" s="5" t="s">
        <v>3129</v>
      </c>
      <c r="B359" s="5" t="s">
        <v>3130</v>
      </c>
      <c r="C359" s="5" t="s">
        <v>3131</v>
      </c>
      <c r="D359" s="5" t="s">
        <v>3132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6">
        <v>0</v>
      </c>
    </row>
    <row r="360" spans="1:25" ht="12.75" x14ac:dyDescent="0.2">
      <c r="A360" s="5" t="s">
        <v>1905</v>
      </c>
      <c r="B360" s="5" t="s">
        <v>1906</v>
      </c>
      <c r="C360" s="5" t="s">
        <v>1907</v>
      </c>
      <c r="D360" s="5" t="s">
        <v>1908</v>
      </c>
      <c r="E360" s="5">
        <v>59</v>
      </c>
      <c r="F360" s="5">
        <v>1130</v>
      </c>
      <c r="G360" s="5">
        <v>1</v>
      </c>
      <c r="H360" s="5">
        <v>3</v>
      </c>
      <c r="I360" s="5">
        <v>2</v>
      </c>
      <c r="J360" s="5">
        <v>25</v>
      </c>
      <c r="K360" s="5">
        <v>3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1</v>
      </c>
      <c r="R360" s="5">
        <v>0</v>
      </c>
      <c r="S360" s="5">
        <v>0</v>
      </c>
      <c r="T360" s="5">
        <v>2</v>
      </c>
      <c r="U360" s="5">
        <v>16</v>
      </c>
      <c r="V360" s="5">
        <v>1</v>
      </c>
      <c r="W360" s="5">
        <v>64</v>
      </c>
      <c r="X360" s="5">
        <v>93</v>
      </c>
      <c r="Y360" s="6">
        <v>23</v>
      </c>
    </row>
    <row r="361" spans="1:25" ht="12.75" x14ac:dyDescent="0.2">
      <c r="A361" s="5" t="s">
        <v>1787</v>
      </c>
      <c r="B361" s="5" t="s">
        <v>1788</v>
      </c>
      <c r="C361" s="5" t="s">
        <v>1789</v>
      </c>
      <c r="D361" s="5" t="s">
        <v>1790</v>
      </c>
      <c r="E361" s="5">
        <v>69</v>
      </c>
      <c r="F361" s="5">
        <v>1204</v>
      </c>
      <c r="G361" s="5">
        <v>4</v>
      </c>
      <c r="H361" s="5">
        <v>2</v>
      </c>
      <c r="I361" s="5">
        <v>4</v>
      </c>
      <c r="J361" s="5">
        <v>16</v>
      </c>
      <c r="K361" s="5">
        <v>2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5</v>
      </c>
      <c r="U361" s="5">
        <v>22</v>
      </c>
      <c r="V361" s="5">
        <v>1</v>
      </c>
      <c r="W361" s="5">
        <v>17</v>
      </c>
      <c r="X361" s="5">
        <v>72</v>
      </c>
      <c r="Y361" s="6">
        <v>29</v>
      </c>
    </row>
    <row r="362" spans="1:25" ht="12.75" x14ac:dyDescent="0.2">
      <c r="A362" s="5" t="s">
        <v>3508</v>
      </c>
      <c r="B362" s="5" t="s">
        <v>3509</v>
      </c>
      <c r="C362" s="5" t="s">
        <v>3510</v>
      </c>
      <c r="D362" s="5" t="s">
        <v>3511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6">
        <v>0</v>
      </c>
    </row>
    <row r="363" spans="1:25" ht="12.75" x14ac:dyDescent="0.2">
      <c r="A363" s="5" t="s">
        <v>2282</v>
      </c>
      <c r="B363" s="5" t="s">
        <v>2283</v>
      </c>
      <c r="C363" s="5" t="s">
        <v>2284</v>
      </c>
      <c r="D363" s="5" t="s">
        <v>2285</v>
      </c>
      <c r="E363" s="5">
        <v>31</v>
      </c>
      <c r="F363" s="5">
        <v>658</v>
      </c>
      <c r="G363" s="5">
        <v>0</v>
      </c>
      <c r="H363" s="5">
        <v>1</v>
      </c>
      <c r="I363" s="5">
        <v>2</v>
      </c>
      <c r="J363" s="5">
        <v>9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5</v>
      </c>
      <c r="U363" s="5">
        <v>5</v>
      </c>
      <c r="V363" s="5">
        <v>1</v>
      </c>
      <c r="W363" s="5">
        <v>31</v>
      </c>
      <c r="X363" s="5">
        <v>47</v>
      </c>
      <c r="Y363" s="6">
        <v>11</v>
      </c>
    </row>
    <row r="364" spans="1:25" ht="12.75" x14ac:dyDescent="0.2">
      <c r="A364" s="5" t="s">
        <v>1585</v>
      </c>
      <c r="B364" s="5" t="s">
        <v>1586</v>
      </c>
      <c r="C364" s="5" t="s">
        <v>1587</v>
      </c>
      <c r="D364" s="5" t="s">
        <v>1588</v>
      </c>
      <c r="E364" s="5">
        <v>86</v>
      </c>
      <c r="F364" s="5">
        <v>1722</v>
      </c>
      <c r="G364" s="5">
        <v>0</v>
      </c>
      <c r="H364" s="5">
        <v>8</v>
      </c>
      <c r="I364" s="5">
        <v>3</v>
      </c>
      <c r="J364" s="5">
        <v>33</v>
      </c>
      <c r="K364" s="5">
        <v>1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28</v>
      </c>
      <c r="U364" s="5">
        <v>40</v>
      </c>
      <c r="V364" s="5">
        <v>2</v>
      </c>
      <c r="W364" s="5">
        <v>34</v>
      </c>
      <c r="X364" s="5">
        <v>116</v>
      </c>
      <c r="Y364" s="6">
        <v>23</v>
      </c>
    </row>
    <row r="365" spans="1:25" ht="12.75" x14ac:dyDescent="0.2">
      <c r="A365" s="7" t="s">
        <v>3546</v>
      </c>
      <c r="B365" s="5" t="s">
        <v>1593</v>
      </c>
      <c r="C365" s="5" t="s">
        <v>1594</v>
      </c>
      <c r="D365" s="5" t="s">
        <v>1595</v>
      </c>
      <c r="E365" s="5">
        <v>85</v>
      </c>
      <c r="F365" s="5">
        <v>1741</v>
      </c>
      <c r="G365" s="5">
        <v>4</v>
      </c>
      <c r="H365" s="5">
        <v>1</v>
      </c>
      <c r="I365" s="5">
        <v>4</v>
      </c>
      <c r="J365" s="5">
        <v>44</v>
      </c>
      <c r="K365" s="5">
        <v>2</v>
      </c>
      <c r="L365" s="5">
        <v>1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2</v>
      </c>
      <c r="U365" s="5">
        <v>13</v>
      </c>
      <c r="V365" s="5">
        <v>0</v>
      </c>
      <c r="W365" s="5">
        <v>77</v>
      </c>
      <c r="X365" s="5">
        <v>151</v>
      </c>
      <c r="Y365" s="6">
        <v>20</v>
      </c>
    </row>
    <row r="366" spans="1:25" ht="12.75" x14ac:dyDescent="0.2">
      <c r="A366" s="5" t="s">
        <v>3404</v>
      </c>
      <c r="B366" s="5" t="s">
        <v>3405</v>
      </c>
      <c r="C366" s="5" t="s">
        <v>3406</v>
      </c>
      <c r="D366" s="5" t="s">
        <v>3407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6">
        <v>0</v>
      </c>
    </row>
    <row r="367" spans="1:25" ht="12.75" x14ac:dyDescent="0.2">
      <c r="A367" s="5" t="s">
        <v>3113</v>
      </c>
      <c r="B367" s="5" t="s">
        <v>3114</v>
      </c>
      <c r="C367" s="5" t="s">
        <v>3115</v>
      </c>
      <c r="D367" s="5" t="s">
        <v>3116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6">
        <v>0</v>
      </c>
    </row>
    <row r="368" spans="1:25" ht="12.75" x14ac:dyDescent="0.2">
      <c r="A368" s="5" t="s">
        <v>1071</v>
      </c>
      <c r="B368" s="5" t="s">
        <v>1072</v>
      </c>
      <c r="C368" s="5" t="s">
        <v>1073</v>
      </c>
      <c r="D368" s="5" t="s">
        <v>1074</v>
      </c>
      <c r="E368" s="5">
        <v>150</v>
      </c>
      <c r="F368" s="5">
        <v>2790</v>
      </c>
      <c r="G368" s="5">
        <v>1</v>
      </c>
      <c r="H368" s="5">
        <v>3</v>
      </c>
      <c r="I368" s="5">
        <v>9</v>
      </c>
      <c r="J368" s="5">
        <v>44</v>
      </c>
      <c r="K368" s="5">
        <v>1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1</v>
      </c>
      <c r="R368" s="5">
        <v>0</v>
      </c>
      <c r="S368" s="5">
        <v>0</v>
      </c>
      <c r="T368" s="5">
        <v>0</v>
      </c>
      <c r="U368" s="5">
        <v>7</v>
      </c>
      <c r="V368" s="5">
        <v>2</v>
      </c>
      <c r="W368" s="5">
        <v>363</v>
      </c>
      <c r="X368" s="5">
        <v>142</v>
      </c>
      <c r="Y368" s="6">
        <v>31</v>
      </c>
    </row>
    <row r="369" spans="1:25" ht="12.75" x14ac:dyDescent="0.2">
      <c r="A369" s="5" t="s">
        <v>2661</v>
      </c>
      <c r="B369" s="5" t="s">
        <v>2662</v>
      </c>
      <c r="C369" s="5" t="s">
        <v>2663</v>
      </c>
      <c r="D369" s="5" t="s">
        <v>2664</v>
      </c>
      <c r="E369" s="5">
        <v>8</v>
      </c>
      <c r="F369" s="5">
        <v>200</v>
      </c>
      <c r="G369" s="5">
        <v>0</v>
      </c>
      <c r="H369" s="5">
        <v>0</v>
      </c>
      <c r="I369" s="5">
        <v>0</v>
      </c>
      <c r="J369" s="5">
        <v>3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4</v>
      </c>
      <c r="V369" s="5">
        <v>0</v>
      </c>
      <c r="W369" s="5">
        <v>3</v>
      </c>
      <c r="X369" s="5">
        <v>14</v>
      </c>
      <c r="Y369" s="6">
        <v>6</v>
      </c>
    </row>
    <row r="370" spans="1:25" ht="12.75" x14ac:dyDescent="0.2">
      <c r="A370" s="5" t="s">
        <v>2470</v>
      </c>
      <c r="B370" s="5" t="s">
        <v>2471</v>
      </c>
      <c r="C370" s="5" t="s">
        <v>2472</v>
      </c>
      <c r="D370" s="5" t="s">
        <v>2473</v>
      </c>
      <c r="E370" s="5">
        <v>18</v>
      </c>
      <c r="F370" s="5">
        <v>414</v>
      </c>
      <c r="G370" s="5">
        <v>0</v>
      </c>
      <c r="H370" s="5">
        <v>0</v>
      </c>
      <c r="I370" s="5">
        <v>1</v>
      </c>
      <c r="J370" s="5">
        <v>4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3</v>
      </c>
      <c r="U370" s="5">
        <v>7</v>
      </c>
      <c r="V370" s="5">
        <v>1</v>
      </c>
      <c r="W370" s="5">
        <v>5</v>
      </c>
      <c r="X370" s="5">
        <v>39</v>
      </c>
      <c r="Y370" s="6">
        <v>10</v>
      </c>
    </row>
    <row r="371" spans="1:25" ht="12.75" x14ac:dyDescent="0.2">
      <c r="A371" s="5" t="s">
        <v>3260</v>
      </c>
      <c r="B371" s="5" t="s">
        <v>3261</v>
      </c>
      <c r="C371" s="5" t="s">
        <v>3262</v>
      </c>
      <c r="D371" s="5" t="s">
        <v>3263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6">
        <v>0</v>
      </c>
    </row>
    <row r="372" spans="1:25" ht="12.75" x14ac:dyDescent="0.2">
      <c r="A372" s="5" t="s">
        <v>995</v>
      </c>
      <c r="B372" s="5" t="s">
        <v>996</v>
      </c>
      <c r="C372" s="5" t="s">
        <v>997</v>
      </c>
      <c r="D372" s="5" t="s">
        <v>998</v>
      </c>
      <c r="E372" s="5">
        <v>198</v>
      </c>
      <c r="F372" s="5">
        <v>2599</v>
      </c>
      <c r="G372" s="5">
        <v>17</v>
      </c>
      <c r="H372" s="5">
        <v>13</v>
      </c>
      <c r="I372" s="5">
        <v>7</v>
      </c>
      <c r="J372" s="5">
        <v>43</v>
      </c>
      <c r="K372" s="5">
        <v>2</v>
      </c>
      <c r="L372" s="5">
        <v>2</v>
      </c>
      <c r="M372" s="5">
        <v>2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12</v>
      </c>
      <c r="U372" s="5">
        <v>56</v>
      </c>
      <c r="V372" s="5">
        <v>7</v>
      </c>
      <c r="W372" s="5">
        <v>6</v>
      </c>
      <c r="X372" s="5">
        <v>79</v>
      </c>
      <c r="Y372" s="6">
        <v>31</v>
      </c>
    </row>
    <row r="373" spans="1:25" ht="12.75" x14ac:dyDescent="0.2">
      <c r="A373" s="7" t="s">
        <v>667</v>
      </c>
      <c r="B373" s="7" t="s">
        <v>337</v>
      </c>
      <c r="C373" s="5" t="s">
        <v>1333</v>
      </c>
      <c r="D373" s="5" t="s">
        <v>1334</v>
      </c>
      <c r="E373" s="5">
        <v>111</v>
      </c>
      <c r="F373" s="5">
        <v>2446</v>
      </c>
      <c r="G373" s="5">
        <v>3</v>
      </c>
      <c r="H373" s="5">
        <v>6</v>
      </c>
      <c r="I373" s="5">
        <v>6</v>
      </c>
      <c r="J373" s="5">
        <v>48</v>
      </c>
      <c r="K373" s="5">
        <v>5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13</v>
      </c>
      <c r="U373" s="5">
        <v>35</v>
      </c>
      <c r="V373" s="5">
        <v>4</v>
      </c>
      <c r="W373" s="5">
        <v>50</v>
      </c>
      <c r="X373" s="5">
        <v>135</v>
      </c>
      <c r="Y373" s="6">
        <v>31</v>
      </c>
    </row>
    <row r="374" spans="1:25" ht="12.75" x14ac:dyDescent="0.2">
      <c r="A374" s="5" t="s">
        <v>1528</v>
      </c>
      <c r="B374" s="5" t="s">
        <v>1529</v>
      </c>
      <c r="C374" s="5" t="s">
        <v>1530</v>
      </c>
      <c r="D374" s="5" t="s">
        <v>1531</v>
      </c>
      <c r="E374" s="5">
        <v>93</v>
      </c>
      <c r="F374" s="5">
        <v>1804</v>
      </c>
      <c r="G374" s="5">
        <v>6</v>
      </c>
      <c r="H374" s="5">
        <v>3</v>
      </c>
      <c r="I374" s="5">
        <v>8</v>
      </c>
      <c r="J374" s="5">
        <v>21</v>
      </c>
      <c r="K374" s="5">
        <v>1</v>
      </c>
      <c r="L374" s="5">
        <v>0</v>
      </c>
      <c r="M374" s="5">
        <v>3</v>
      </c>
      <c r="N374" s="5">
        <v>0</v>
      </c>
      <c r="O374" s="5">
        <v>0</v>
      </c>
      <c r="P374" s="5">
        <v>1</v>
      </c>
      <c r="Q374" s="5">
        <v>0</v>
      </c>
      <c r="R374" s="5">
        <v>0</v>
      </c>
      <c r="S374" s="5">
        <v>0</v>
      </c>
      <c r="T374" s="5">
        <v>4</v>
      </c>
      <c r="U374" s="5">
        <v>16</v>
      </c>
      <c r="V374" s="5">
        <v>2</v>
      </c>
      <c r="W374" s="5">
        <v>20</v>
      </c>
      <c r="X374" s="5">
        <v>44</v>
      </c>
      <c r="Y374" s="6">
        <v>30</v>
      </c>
    </row>
    <row r="375" spans="1:25" ht="12.75" x14ac:dyDescent="0.2">
      <c r="A375" s="5" t="s">
        <v>2506</v>
      </c>
      <c r="B375" s="5" t="s">
        <v>2507</v>
      </c>
      <c r="C375" s="5" t="s">
        <v>2508</v>
      </c>
      <c r="D375" s="5" t="s">
        <v>2509</v>
      </c>
      <c r="E375" s="5">
        <v>16</v>
      </c>
      <c r="F375" s="5">
        <v>430</v>
      </c>
      <c r="G375" s="5">
        <v>0</v>
      </c>
      <c r="H375" s="5">
        <v>0</v>
      </c>
      <c r="I375" s="5">
        <v>1</v>
      </c>
      <c r="J375" s="5">
        <v>7</v>
      </c>
      <c r="K375" s="5">
        <v>0</v>
      </c>
      <c r="L375" s="5">
        <v>1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62</v>
      </c>
      <c r="X375" s="5">
        <v>11</v>
      </c>
      <c r="Y375" s="6">
        <v>6</v>
      </c>
    </row>
    <row r="376" spans="1:25" ht="12.75" x14ac:dyDescent="0.2">
      <c r="A376" s="5" t="s">
        <v>2554</v>
      </c>
      <c r="B376" s="5" t="s">
        <v>2555</v>
      </c>
      <c r="C376" s="5" t="s">
        <v>2556</v>
      </c>
      <c r="D376" s="5" t="s">
        <v>2557</v>
      </c>
      <c r="E376" s="5">
        <v>15</v>
      </c>
      <c r="F376" s="5">
        <v>360</v>
      </c>
      <c r="G376" s="5">
        <v>0</v>
      </c>
      <c r="H376" s="5">
        <v>0</v>
      </c>
      <c r="I376" s="5">
        <v>1</v>
      </c>
      <c r="J376" s="5">
        <v>4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7</v>
      </c>
      <c r="S376" s="5">
        <v>0</v>
      </c>
      <c r="T376" s="5">
        <v>0</v>
      </c>
      <c r="U376" s="5">
        <v>0</v>
      </c>
      <c r="V376" s="5">
        <v>0</v>
      </c>
      <c r="W376" s="5">
        <v>4</v>
      </c>
      <c r="X376" s="5">
        <v>39</v>
      </c>
      <c r="Y376" s="6">
        <v>4</v>
      </c>
    </row>
    <row r="377" spans="1:25" ht="12.75" x14ac:dyDescent="0.2">
      <c r="A377" s="5" t="s">
        <v>3145</v>
      </c>
      <c r="B377" s="5" t="s">
        <v>3146</v>
      </c>
      <c r="C377" s="5" t="s">
        <v>3147</v>
      </c>
      <c r="D377" s="5" t="s">
        <v>3148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6">
        <v>0</v>
      </c>
    </row>
    <row r="378" spans="1:25" ht="12.75" x14ac:dyDescent="0.2">
      <c r="A378" s="5" t="s">
        <v>2797</v>
      </c>
      <c r="B378" s="5" t="s">
        <v>2798</v>
      </c>
      <c r="C378" s="5" t="s">
        <v>2799</v>
      </c>
      <c r="D378" s="5" t="s">
        <v>2800</v>
      </c>
      <c r="E378" s="5">
        <v>3</v>
      </c>
      <c r="F378" s="5">
        <v>90</v>
      </c>
      <c r="G378" s="5">
        <v>0</v>
      </c>
      <c r="H378" s="5">
        <v>0</v>
      </c>
      <c r="I378" s="5">
        <v>0</v>
      </c>
      <c r="J378" s="5">
        <v>2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1</v>
      </c>
      <c r="V378" s="5">
        <v>0</v>
      </c>
      <c r="W378" s="5">
        <v>10</v>
      </c>
      <c r="X378" s="5">
        <v>6</v>
      </c>
      <c r="Y378" s="6">
        <v>1</v>
      </c>
    </row>
    <row r="379" spans="1:25" ht="12.75" x14ac:dyDescent="0.2">
      <c r="A379" s="5" t="s">
        <v>1246</v>
      </c>
      <c r="B379" s="5" t="s">
        <v>1247</v>
      </c>
      <c r="C379" s="5" t="s">
        <v>1248</v>
      </c>
      <c r="D379" s="5" t="s">
        <v>1249</v>
      </c>
      <c r="E379" s="5">
        <v>124</v>
      </c>
      <c r="F379" s="5">
        <v>2658</v>
      </c>
      <c r="G379" s="5">
        <v>3</v>
      </c>
      <c r="H379" s="5">
        <v>3</v>
      </c>
      <c r="I379" s="5">
        <v>5</v>
      </c>
      <c r="J379" s="5">
        <v>43</v>
      </c>
      <c r="K379" s="5">
        <v>2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3</v>
      </c>
      <c r="U379" s="5">
        <v>18</v>
      </c>
      <c r="V379" s="5">
        <v>0</v>
      </c>
      <c r="W379" s="5">
        <v>86</v>
      </c>
      <c r="X379" s="5">
        <v>285</v>
      </c>
      <c r="Y379" s="6">
        <v>31</v>
      </c>
    </row>
    <row r="380" spans="1:25" ht="12.75" x14ac:dyDescent="0.2">
      <c r="A380" s="5" t="s">
        <v>1420</v>
      </c>
      <c r="B380" s="5" t="s">
        <v>1421</v>
      </c>
      <c r="C380" s="5" t="s">
        <v>1422</v>
      </c>
      <c r="D380" s="5" t="s">
        <v>1423</v>
      </c>
      <c r="E380" s="5">
        <v>103</v>
      </c>
      <c r="F380" s="5">
        <v>2107</v>
      </c>
      <c r="G380" s="5">
        <v>8</v>
      </c>
      <c r="H380" s="5">
        <v>2</v>
      </c>
      <c r="I380" s="5">
        <v>11</v>
      </c>
      <c r="J380" s="5">
        <v>34</v>
      </c>
      <c r="K380" s="5">
        <v>2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4</v>
      </c>
      <c r="U380" s="5">
        <v>23</v>
      </c>
      <c r="V380" s="5">
        <v>3</v>
      </c>
      <c r="W380" s="5">
        <v>21</v>
      </c>
      <c r="X380" s="5">
        <v>39</v>
      </c>
      <c r="Y380" s="6">
        <v>30</v>
      </c>
    </row>
    <row r="381" spans="1:25" ht="12.75" x14ac:dyDescent="0.2">
      <c r="A381" s="5" t="s">
        <v>2630</v>
      </c>
      <c r="B381" s="5" t="s">
        <v>2631</v>
      </c>
      <c r="C381" s="5" t="s">
        <v>2632</v>
      </c>
      <c r="D381" s="5" t="s">
        <v>2633</v>
      </c>
      <c r="E381" s="5">
        <v>10</v>
      </c>
      <c r="F381" s="5">
        <v>496</v>
      </c>
      <c r="G381" s="5">
        <v>0</v>
      </c>
      <c r="H381" s="5">
        <v>0</v>
      </c>
      <c r="I381" s="5">
        <v>0</v>
      </c>
      <c r="J381" s="5">
        <v>12</v>
      </c>
      <c r="K381" s="5">
        <v>2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1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57</v>
      </c>
      <c r="X381" s="5">
        <v>26</v>
      </c>
      <c r="Y381" s="6">
        <v>7</v>
      </c>
    </row>
    <row r="382" spans="1:25" ht="12.75" x14ac:dyDescent="0.2">
      <c r="A382" s="5" t="s">
        <v>2889</v>
      </c>
      <c r="B382" s="5" t="s">
        <v>2890</v>
      </c>
      <c r="C382" s="5" t="s">
        <v>2891</v>
      </c>
      <c r="D382" s="5" t="s">
        <v>2892</v>
      </c>
      <c r="E382" s="5">
        <v>1</v>
      </c>
      <c r="F382" s="5">
        <v>1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6">
        <v>1</v>
      </c>
    </row>
    <row r="383" spans="1:25" ht="12.75" x14ac:dyDescent="0.2">
      <c r="A383" s="5" t="s">
        <v>2418</v>
      </c>
      <c r="B383" s="5" t="s">
        <v>2419</v>
      </c>
      <c r="C383" s="5" t="s">
        <v>2420</v>
      </c>
      <c r="D383" s="5" t="s">
        <v>2421</v>
      </c>
      <c r="E383" s="5">
        <v>21</v>
      </c>
      <c r="F383" s="5">
        <v>462</v>
      </c>
      <c r="G383" s="5">
        <v>1</v>
      </c>
      <c r="H383" s="5">
        <v>0</v>
      </c>
      <c r="I383" s="5">
        <v>2</v>
      </c>
      <c r="J383" s="5">
        <v>9</v>
      </c>
      <c r="K383" s="5">
        <v>0</v>
      </c>
      <c r="L383" s="5">
        <v>0</v>
      </c>
      <c r="M383" s="5">
        <v>1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5</v>
      </c>
      <c r="V383" s="5">
        <v>0</v>
      </c>
      <c r="W383" s="5">
        <v>9</v>
      </c>
      <c r="X383" s="5">
        <v>20</v>
      </c>
      <c r="Y383" s="6">
        <v>6</v>
      </c>
    </row>
    <row r="384" spans="1:25" ht="12.75" x14ac:dyDescent="0.2">
      <c r="A384" s="5" t="s">
        <v>3177</v>
      </c>
      <c r="B384" s="5" t="s">
        <v>3178</v>
      </c>
      <c r="C384" s="5" t="s">
        <v>3179</v>
      </c>
      <c r="D384" s="5" t="s">
        <v>3180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6">
        <v>0</v>
      </c>
    </row>
    <row r="385" spans="1:25" ht="12.75" x14ac:dyDescent="0.2">
      <c r="A385" s="5" t="s">
        <v>2697</v>
      </c>
      <c r="B385" s="5" t="s">
        <v>2698</v>
      </c>
      <c r="C385" s="5" t="s">
        <v>2699</v>
      </c>
      <c r="D385" s="5" t="s">
        <v>2700</v>
      </c>
      <c r="E385" s="5">
        <v>7</v>
      </c>
      <c r="F385" s="5">
        <v>134</v>
      </c>
      <c r="G385" s="5">
        <v>0</v>
      </c>
      <c r="H385" s="5">
        <v>0</v>
      </c>
      <c r="I385" s="5">
        <v>1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1</v>
      </c>
      <c r="V385" s="5">
        <v>0</v>
      </c>
      <c r="W385" s="5">
        <v>2</v>
      </c>
      <c r="X385" s="5">
        <v>4</v>
      </c>
      <c r="Y385" s="6">
        <v>5</v>
      </c>
    </row>
    <row r="386" spans="1:25" ht="12.75" x14ac:dyDescent="0.2">
      <c r="A386" s="5" t="s">
        <v>3436</v>
      </c>
      <c r="B386" s="5" t="s">
        <v>3437</v>
      </c>
      <c r="C386" s="5" t="s">
        <v>3438</v>
      </c>
      <c r="D386" s="5" t="s">
        <v>3439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6">
        <v>0</v>
      </c>
    </row>
    <row r="387" spans="1:25" ht="12.75" x14ac:dyDescent="0.2">
      <c r="A387" s="5" t="s">
        <v>3516</v>
      </c>
      <c r="B387" s="5" t="s">
        <v>3517</v>
      </c>
      <c r="C387" s="5" t="s">
        <v>3518</v>
      </c>
      <c r="D387" s="5" t="s">
        <v>3519</v>
      </c>
      <c r="E387" s="5">
        <v>-2</v>
      </c>
      <c r="F387" s="5">
        <v>79</v>
      </c>
      <c r="G387" s="5">
        <v>0</v>
      </c>
      <c r="H387" s="5">
        <v>0</v>
      </c>
      <c r="I387" s="5">
        <v>0</v>
      </c>
      <c r="J387" s="5">
        <v>4</v>
      </c>
      <c r="K387" s="5">
        <v>0</v>
      </c>
      <c r="L387" s="5">
        <v>1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1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4</v>
      </c>
      <c r="Y387" s="6">
        <v>2</v>
      </c>
    </row>
    <row r="388" spans="1:25" ht="12.75" x14ac:dyDescent="0.2">
      <c r="A388" s="5" t="s">
        <v>2821</v>
      </c>
      <c r="B388" s="5" t="s">
        <v>2822</v>
      </c>
      <c r="C388" s="5" t="s">
        <v>2823</v>
      </c>
      <c r="D388" s="5" t="s">
        <v>2824</v>
      </c>
      <c r="E388" s="5">
        <v>3</v>
      </c>
      <c r="F388" s="5">
        <v>60</v>
      </c>
      <c r="G388" s="5">
        <v>0</v>
      </c>
      <c r="H388" s="5">
        <v>0</v>
      </c>
      <c r="I388" s="5">
        <v>0</v>
      </c>
      <c r="J388" s="5">
        <v>1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1</v>
      </c>
      <c r="U388" s="5">
        <v>1</v>
      </c>
      <c r="V388" s="5">
        <v>0</v>
      </c>
      <c r="W388" s="5">
        <v>1</v>
      </c>
      <c r="X388" s="5">
        <v>0</v>
      </c>
      <c r="Y388" s="6">
        <v>3</v>
      </c>
    </row>
    <row r="389" spans="1:25" ht="12.75" x14ac:dyDescent="0.2">
      <c r="A389" s="5" t="s">
        <v>2985</v>
      </c>
      <c r="B389" s="5" t="s">
        <v>2986</v>
      </c>
      <c r="C389" s="5" t="s">
        <v>2987</v>
      </c>
      <c r="D389" s="5" t="s">
        <v>2988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6">
        <v>0</v>
      </c>
    </row>
    <row r="390" spans="1:25" ht="12.75" x14ac:dyDescent="0.2">
      <c r="A390" s="5" t="s">
        <v>1321</v>
      </c>
      <c r="B390" s="5" t="s">
        <v>1322</v>
      </c>
      <c r="C390" s="5" t="s">
        <v>1323</v>
      </c>
      <c r="D390" s="5" t="s">
        <v>1324</v>
      </c>
      <c r="E390" s="5">
        <v>112</v>
      </c>
      <c r="F390" s="5">
        <v>1682</v>
      </c>
      <c r="G390" s="5">
        <v>8</v>
      </c>
      <c r="H390" s="5">
        <v>4</v>
      </c>
      <c r="I390" s="5">
        <v>6</v>
      </c>
      <c r="J390" s="5">
        <v>21</v>
      </c>
      <c r="K390" s="5">
        <v>2</v>
      </c>
      <c r="L390" s="5">
        <v>0</v>
      </c>
      <c r="M390" s="5">
        <v>2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7</v>
      </c>
      <c r="U390" s="5">
        <v>25</v>
      </c>
      <c r="V390" s="5">
        <v>3</v>
      </c>
      <c r="W390" s="5">
        <v>36</v>
      </c>
      <c r="X390" s="5">
        <v>101</v>
      </c>
      <c r="Y390" s="6">
        <v>32</v>
      </c>
    </row>
    <row r="391" spans="1:25" ht="12.75" x14ac:dyDescent="0.2">
      <c r="A391" s="5" t="s">
        <v>3264</v>
      </c>
      <c r="B391" s="5" t="s">
        <v>3265</v>
      </c>
      <c r="C391" s="5" t="s">
        <v>3266</v>
      </c>
      <c r="D391" s="5" t="s">
        <v>3267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6">
        <v>0</v>
      </c>
    </row>
    <row r="392" spans="1:25" ht="12.75" x14ac:dyDescent="0.2">
      <c r="A392" s="5" t="s">
        <v>3133</v>
      </c>
      <c r="B392" s="5" t="s">
        <v>3134</v>
      </c>
      <c r="C392" s="5" t="s">
        <v>3135</v>
      </c>
      <c r="D392" s="5" t="s">
        <v>3136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6">
        <v>0</v>
      </c>
    </row>
    <row r="393" spans="1:25" ht="12.75" x14ac:dyDescent="0.2">
      <c r="A393" s="5" t="s">
        <v>2091</v>
      </c>
      <c r="B393" s="5" t="s">
        <v>2092</v>
      </c>
      <c r="C393" s="5" t="s">
        <v>2093</v>
      </c>
      <c r="D393" s="5" t="s">
        <v>2094</v>
      </c>
      <c r="E393" s="5">
        <v>42</v>
      </c>
      <c r="F393" s="5">
        <v>928</v>
      </c>
      <c r="G393" s="5">
        <v>0</v>
      </c>
      <c r="H393" s="5">
        <v>0</v>
      </c>
      <c r="I393" s="5">
        <v>2</v>
      </c>
      <c r="J393" s="5">
        <v>10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2</v>
      </c>
      <c r="V393" s="5">
        <v>0</v>
      </c>
      <c r="W393" s="5">
        <v>97</v>
      </c>
      <c r="X393" s="5">
        <v>39</v>
      </c>
      <c r="Y393" s="6">
        <v>12</v>
      </c>
    </row>
    <row r="394" spans="1:25" ht="12.75" x14ac:dyDescent="0.2">
      <c r="A394" s="5" t="s">
        <v>2310</v>
      </c>
      <c r="B394" s="5" t="s">
        <v>2311</v>
      </c>
      <c r="C394" s="5" t="s">
        <v>2312</v>
      </c>
      <c r="D394" s="5" t="s">
        <v>2313</v>
      </c>
      <c r="E394" s="5">
        <v>29</v>
      </c>
      <c r="F394" s="5">
        <v>426</v>
      </c>
      <c r="G394" s="5">
        <v>2</v>
      </c>
      <c r="H394" s="5">
        <v>0</v>
      </c>
      <c r="I394" s="5">
        <v>1</v>
      </c>
      <c r="J394" s="5">
        <v>7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4</v>
      </c>
      <c r="U394" s="5">
        <v>9</v>
      </c>
      <c r="V394" s="5">
        <v>1</v>
      </c>
      <c r="W394" s="5">
        <v>9</v>
      </c>
      <c r="X394" s="5">
        <v>14</v>
      </c>
      <c r="Y394" s="6">
        <v>14</v>
      </c>
    </row>
    <row r="395" spans="1:25" ht="12.75" x14ac:dyDescent="0.2">
      <c r="A395" s="5" t="s">
        <v>2482</v>
      </c>
      <c r="B395" s="5" t="s">
        <v>2483</v>
      </c>
      <c r="C395" s="5" t="s">
        <v>2484</v>
      </c>
      <c r="D395" s="5" t="s">
        <v>2485</v>
      </c>
      <c r="E395" s="5">
        <v>17</v>
      </c>
      <c r="F395" s="5">
        <v>503</v>
      </c>
      <c r="G395" s="5">
        <v>0</v>
      </c>
      <c r="H395" s="5">
        <v>1</v>
      </c>
      <c r="I395" s="5">
        <v>1</v>
      </c>
      <c r="J395" s="5">
        <v>9</v>
      </c>
      <c r="K395" s="5">
        <v>2</v>
      </c>
      <c r="L395" s="5">
        <v>1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51</v>
      </c>
      <c r="X395" s="5">
        <v>29</v>
      </c>
      <c r="Y395" s="6">
        <v>7</v>
      </c>
    </row>
    <row r="396" spans="1:25" ht="12.75" x14ac:dyDescent="0.2">
      <c r="A396" s="5" t="s">
        <v>1195</v>
      </c>
      <c r="B396" s="5" t="s">
        <v>1196</v>
      </c>
      <c r="C396" s="5" t="s">
        <v>1197</v>
      </c>
      <c r="D396" s="5" t="s">
        <v>1198</v>
      </c>
      <c r="E396" s="5">
        <v>128</v>
      </c>
      <c r="F396" s="5">
        <v>1788</v>
      </c>
      <c r="G396" s="5">
        <v>8</v>
      </c>
      <c r="H396" s="5">
        <v>5</v>
      </c>
      <c r="I396" s="5">
        <v>2</v>
      </c>
      <c r="J396" s="5">
        <v>31</v>
      </c>
      <c r="K396" s="5">
        <v>6</v>
      </c>
      <c r="L396" s="5">
        <v>1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40</v>
      </c>
      <c r="U396" s="5">
        <v>33</v>
      </c>
      <c r="V396" s="5">
        <v>1</v>
      </c>
      <c r="W396" s="5">
        <v>90</v>
      </c>
      <c r="X396" s="5">
        <v>142</v>
      </c>
      <c r="Y396" s="6">
        <v>25</v>
      </c>
    </row>
    <row r="397" spans="1:25" ht="12.75" x14ac:dyDescent="0.2">
      <c r="A397" s="5" t="s">
        <v>1581</v>
      </c>
      <c r="B397" s="5" t="s">
        <v>1582</v>
      </c>
      <c r="C397" s="5" t="s">
        <v>1583</v>
      </c>
      <c r="D397" s="5" t="s">
        <v>1584</v>
      </c>
      <c r="E397" s="5">
        <v>87</v>
      </c>
      <c r="F397" s="5">
        <v>1941</v>
      </c>
      <c r="G397" s="5">
        <v>0</v>
      </c>
      <c r="H397" s="5">
        <v>3</v>
      </c>
      <c r="I397" s="5">
        <v>5</v>
      </c>
      <c r="J397" s="5">
        <v>30</v>
      </c>
      <c r="K397" s="5">
        <v>2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12</v>
      </c>
      <c r="U397" s="5">
        <v>22</v>
      </c>
      <c r="V397" s="5">
        <v>3</v>
      </c>
      <c r="W397" s="5">
        <v>97</v>
      </c>
      <c r="X397" s="5">
        <v>140</v>
      </c>
      <c r="Y397" s="6">
        <v>23</v>
      </c>
    </row>
    <row r="398" spans="1:25" ht="12.75" x14ac:dyDescent="0.2">
      <c r="A398" s="5" t="s">
        <v>2214</v>
      </c>
      <c r="B398" s="5" t="s">
        <v>2215</v>
      </c>
      <c r="C398" s="5" t="s">
        <v>2216</v>
      </c>
      <c r="D398" s="5" t="s">
        <v>2217</v>
      </c>
      <c r="E398" s="5">
        <v>36</v>
      </c>
      <c r="F398" s="5">
        <v>636</v>
      </c>
      <c r="G398" s="5">
        <v>3</v>
      </c>
      <c r="H398" s="5">
        <v>1</v>
      </c>
      <c r="I398" s="5">
        <v>3</v>
      </c>
      <c r="J398" s="5">
        <v>7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3</v>
      </c>
      <c r="U398" s="5">
        <v>9</v>
      </c>
      <c r="V398" s="5">
        <v>2</v>
      </c>
      <c r="W398" s="5">
        <v>11</v>
      </c>
      <c r="X398" s="5">
        <v>19</v>
      </c>
      <c r="Y398" s="6">
        <v>9</v>
      </c>
    </row>
    <row r="399" spans="1:25" ht="12.75" x14ac:dyDescent="0.2">
      <c r="A399" s="7" t="s">
        <v>468</v>
      </c>
      <c r="B399" s="5" t="s">
        <v>1866</v>
      </c>
      <c r="C399" s="5" t="s">
        <v>1867</v>
      </c>
      <c r="D399" s="5" t="s">
        <v>1868</v>
      </c>
      <c r="E399" s="5">
        <v>62</v>
      </c>
      <c r="F399" s="5">
        <v>1649</v>
      </c>
      <c r="G399" s="5">
        <v>0</v>
      </c>
      <c r="H399" s="5">
        <v>1</v>
      </c>
      <c r="I399" s="5">
        <v>4</v>
      </c>
      <c r="J399" s="5">
        <v>27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12</v>
      </c>
      <c r="U399" s="5">
        <v>10</v>
      </c>
      <c r="V399" s="5">
        <v>0</v>
      </c>
      <c r="W399" s="5">
        <v>100</v>
      </c>
      <c r="X399" s="5">
        <v>84</v>
      </c>
      <c r="Y399" s="6">
        <v>9</v>
      </c>
    </row>
    <row r="400" spans="1:25" ht="12.75" x14ac:dyDescent="0.2">
      <c r="A400" s="5" t="s">
        <v>2103</v>
      </c>
      <c r="B400" s="5" t="s">
        <v>2104</v>
      </c>
      <c r="C400" s="5" t="s">
        <v>2105</v>
      </c>
      <c r="D400" s="5" t="s">
        <v>2106</v>
      </c>
      <c r="E400" s="5">
        <v>41</v>
      </c>
      <c r="F400" s="5">
        <v>1610</v>
      </c>
      <c r="G400" s="5">
        <v>0</v>
      </c>
      <c r="H400" s="5">
        <v>0</v>
      </c>
      <c r="I400" s="5">
        <v>3</v>
      </c>
      <c r="J400" s="5">
        <v>31</v>
      </c>
      <c r="K400" s="5">
        <v>12</v>
      </c>
      <c r="L400" s="5">
        <v>1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2</v>
      </c>
      <c r="U400" s="5">
        <v>10</v>
      </c>
      <c r="V400" s="5">
        <v>0</v>
      </c>
      <c r="W400" s="5">
        <v>57</v>
      </c>
      <c r="X400" s="5">
        <v>120</v>
      </c>
      <c r="Y400" s="6">
        <v>20</v>
      </c>
    </row>
    <row r="401" spans="1:25" ht="12.75" x14ac:dyDescent="0.2">
      <c r="A401" s="5" t="s">
        <v>2119</v>
      </c>
      <c r="B401" s="5" t="s">
        <v>2120</v>
      </c>
      <c r="C401" s="5" t="s">
        <v>2121</v>
      </c>
      <c r="D401" s="5" t="s">
        <v>2122</v>
      </c>
      <c r="E401" s="5">
        <v>41</v>
      </c>
      <c r="F401" s="5">
        <v>720</v>
      </c>
      <c r="G401" s="5">
        <v>1</v>
      </c>
      <c r="H401" s="5">
        <v>0</v>
      </c>
      <c r="I401" s="5">
        <v>3</v>
      </c>
      <c r="J401" s="5">
        <v>9</v>
      </c>
      <c r="K401" s="5">
        <v>2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64</v>
      </c>
      <c r="X401" s="5">
        <v>44</v>
      </c>
      <c r="Y401" s="6">
        <v>8</v>
      </c>
    </row>
    <row r="402" spans="1:25" ht="12.75" x14ac:dyDescent="0.2">
      <c r="A402" s="5" t="s">
        <v>2123</v>
      </c>
      <c r="B402" s="5" t="s">
        <v>2124</v>
      </c>
      <c r="C402" s="5" t="s">
        <v>2125</v>
      </c>
      <c r="D402" s="5" t="s">
        <v>2126</v>
      </c>
      <c r="E402" s="5">
        <v>40</v>
      </c>
      <c r="F402" s="5">
        <v>1148</v>
      </c>
      <c r="G402" s="5">
        <v>0</v>
      </c>
      <c r="H402" s="5">
        <v>0</v>
      </c>
      <c r="I402" s="5">
        <v>5</v>
      </c>
      <c r="J402" s="5">
        <v>19</v>
      </c>
      <c r="K402" s="5">
        <v>3</v>
      </c>
      <c r="L402" s="5">
        <v>1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1</v>
      </c>
      <c r="U402" s="5">
        <v>7</v>
      </c>
      <c r="V402" s="5">
        <v>0</v>
      </c>
      <c r="W402" s="5">
        <v>67</v>
      </c>
      <c r="X402" s="5">
        <v>77</v>
      </c>
      <c r="Y402" s="6">
        <v>20</v>
      </c>
    </row>
    <row r="403" spans="1:25" ht="12.75" x14ac:dyDescent="0.2">
      <c r="A403" s="5" t="s">
        <v>1278</v>
      </c>
      <c r="B403" s="5" t="s">
        <v>1279</v>
      </c>
      <c r="C403" s="5" t="s">
        <v>1280</v>
      </c>
      <c r="D403" s="5" t="s">
        <v>1281</v>
      </c>
      <c r="E403" s="5">
        <v>121</v>
      </c>
      <c r="F403" s="5">
        <v>1993</v>
      </c>
      <c r="G403" s="5">
        <v>2</v>
      </c>
      <c r="H403" s="5">
        <v>1</v>
      </c>
      <c r="I403" s="5">
        <v>9</v>
      </c>
      <c r="J403" s="5">
        <v>29</v>
      </c>
      <c r="K403" s="5">
        <v>2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7</v>
      </c>
      <c r="V403" s="5">
        <v>1</v>
      </c>
      <c r="W403" s="5">
        <v>199</v>
      </c>
      <c r="X403" s="5">
        <v>106</v>
      </c>
      <c r="Y403" s="6">
        <v>23</v>
      </c>
    </row>
    <row r="404" spans="1:25" ht="12.75" x14ac:dyDescent="0.2">
      <c r="A404" s="5" t="s">
        <v>1416</v>
      </c>
      <c r="B404" s="5" t="s">
        <v>1417</v>
      </c>
      <c r="C404" s="5" t="s">
        <v>1418</v>
      </c>
      <c r="D404" s="5" t="s">
        <v>1419</v>
      </c>
      <c r="E404" s="5">
        <v>103</v>
      </c>
      <c r="F404" s="5">
        <v>2164</v>
      </c>
      <c r="G404" s="5">
        <v>6</v>
      </c>
      <c r="H404" s="5">
        <v>4</v>
      </c>
      <c r="I404" s="5">
        <v>3</v>
      </c>
      <c r="J404" s="5">
        <v>44</v>
      </c>
      <c r="K404" s="5">
        <v>2</v>
      </c>
      <c r="L404" s="5">
        <v>1</v>
      </c>
      <c r="M404" s="5">
        <v>2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2</v>
      </c>
      <c r="U404" s="5">
        <v>31</v>
      </c>
      <c r="V404" s="5">
        <v>3</v>
      </c>
      <c r="W404" s="5">
        <v>24</v>
      </c>
      <c r="X404" s="5">
        <v>53</v>
      </c>
      <c r="Y404" s="6">
        <v>33</v>
      </c>
    </row>
    <row r="405" spans="1:25" ht="12.75" x14ac:dyDescent="0.2">
      <c r="A405" s="5" t="s">
        <v>991</v>
      </c>
      <c r="B405" s="5" t="s">
        <v>992</v>
      </c>
      <c r="C405" s="5" t="s">
        <v>993</v>
      </c>
      <c r="D405" s="5" t="s">
        <v>994</v>
      </c>
      <c r="E405" s="5">
        <v>199</v>
      </c>
      <c r="F405" s="5">
        <v>2550</v>
      </c>
      <c r="G405" s="5">
        <v>10</v>
      </c>
      <c r="H405" s="5">
        <v>12</v>
      </c>
      <c r="I405" s="5">
        <v>11</v>
      </c>
      <c r="J405" s="5">
        <v>36</v>
      </c>
      <c r="K405" s="5">
        <v>4</v>
      </c>
      <c r="L405" s="5">
        <v>0</v>
      </c>
      <c r="M405" s="5">
        <v>0</v>
      </c>
      <c r="N405" s="5">
        <v>0</v>
      </c>
      <c r="O405" s="5">
        <v>0</v>
      </c>
      <c r="P405" s="5">
        <v>1</v>
      </c>
      <c r="Q405" s="5">
        <v>0</v>
      </c>
      <c r="R405" s="5">
        <v>0</v>
      </c>
      <c r="S405" s="5">
        <v>1</v>
      </c>
      <c r="T405" s="5">
        <v>46</v>
      </c>
      <c r="U405" s="5">
        <v>85</v>
      </c>
      <c r="V405" s="5">
        <v>10</v>
      </c>
      <c r="W405" s="5">
        <v>18</v>
      </c>
      <c r="X405" s="5">
        <v>159</v>
      </c>
      <c r="Y405" s="6">
        <v>30</v>
      </c>
    </row>
    <row r="406" spans="1:25" ht="12.75" x14ac:dyDescent="0.2">
      <c r="A406" s="5" t="s">
        <v>987</v>
      </c>
      <c r="B406" s="5" t="s">
        <v>988</v>
      </c>
      <c r="C406" s="5" t="s">
        <v>989</v>
      </c>
      <c r="D406" s="5" t="s">
        <v>990</v>
      </c>
      <c r="E406" s="5">
        <v>200</v>
      </c>
      <c r="F406" s="5">
        <v>2644</v>
      </c>
      <c r="G406" s="5">
        <v>9</v>
      </c>
      <c r="H406" s="5">
        <v>12</v>
      </c>
      <c r="I406" s="5">
        <v>9</v>
      </c>
      <c r="J406" s="5">
        <v>32</v>
      </c>
      <c r="K406" s="5">
        <v>6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1</v>
      </c>
      <c r="T406" s="5">
        <v>57</v>
      </c>
      <c r="U406" s="5">
        <v>99</v>
      </c>
      <c r="V406" s="5">
        <v>6</v>
      </c>
      <c r="W406" s="5">
        <v>19</v>
      </c>
      <c r="X406" s="5">
        <v>157</v>
      </c>
      <c r="Y406" s="6">
        <v>33</v>
      </c>
    </row>
    <row r="407" spans="1:25" ht="12.75" x14ac:dyDescent="0.2">
      <c r="A407" s="5" t="s">
        <v>3181</v>
      </c>
      <c r="B407" s="5" t="s">
        <v>3182</v>
      </c>
      <c r="C407" s="5" t="s">
        <v>3183</v>
      </c>
      <c r="D407" s="5" t="s">
        <v>3184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6">
        <v>0</v>
      </c>
    </row>
    <row r="408" spans="1:25" ht="12.75" x14ac:dyDescent="0.2">
      <c r="A408" s="5" t="s">
        <v>2785</v>
      </c>
      <c r="B408" s="5" t="s">
        <v>2786</v>
      </c>
      <c r="C408" s="5" t="s">
        <v>2787</v>
      </c>
      <c r="D408" s="5" t="s">
        <v>2788</v>
      </c>
      <c r="E408" s="5">
        <v>3</v>
      </c>
      <c r="F408" s="5">
        <v>167</v>
      </c>
      <c r="G408" s="5">
        <v>0</v>
      </c>
      <c r="H408" s="5">
        <v>0</v>
      </c>
      <c r="I408" s="5">
        <v>0</v>
      </c>
      <c r="J408" s="5">
        <v>2</v>
      </c>
      <c r="K408" s="5">
        <v>0</v>
      </c>
      <c r="L408" s="5">
        <v>1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1</v>
      </c>
      <c r="U408" s="5">
        <v>2</v>
      </c>
      <c r="V408" s="5">
        <v>0</v>
      </c>
      <c r="W408" s="5">
        <v>11</v>
      </c>
      <c r="X408" s="5">
        <v>8</v>
      </c>
      <c r="Y408" s="6">
        <v>3</v>
      </c>
    </row>
    <row r="409" spans="1:25" ht="12.75" x14ac:dyDescent="0.2">
      <c r="A409" s="5" t="s">
        <v>1436</v>
      </c>
      <c r="B409" s="5" t="s">
        <v>1437</v>
      </c>
      <c r="C409" s="5" t="s">
        <v>1438</v>
      </c>
      <c r="D409" s="5" t="s">
        <v>1439</v>
      </c>
      <c r="E409" s="5">
        <v>102</v>
      </c>
      <c r="F409" s="5">
        <v>2677</v>
      </c>
      <c r="G409" s="5">
        <v>0</v>
      </c>
      <c r="H409" s="5">
        <v>3</v>
      </c>
      <c r="I409" s="5">
        <v>5</v>
      </c>
      <c r="J409" s="5">
        <v>46</v>
      </c>
      <c r="K409" s="5">
        <v>6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1</v>
      </c>
      <c r="T409" s="5">
        <v>11</v>
      </c>
      <c r="U409" s="5">
        <v>21</v>
      </c>
      <c r="V409" s="5">
        <v>2</v>
      </c>
      <c r="W409" s="5">
        <v>171</v>
      </c>
      <c r="X409" s="5">
        <v>178</v>
      </c>
      <c r="Y409" s="6">
        <v>31</v>
      </c>
    </row>
    <row r="410" spans="1:25" ht="12.75" x14ac:dyDescent="0.2">
      <c r="A410" s="5" t="s">
        <v>1266</v>
      </c>
      <c r="B410" s="5" t="s">
        <v>1267</v>
      </c>
      <c r="C410" s="5" t="s">
        <v>1268</v>
      </c>
      <c r="D410" s="5" t="s">
        <v>1269</v>
      </c>
      <c r="E410" s="5">
        <v>122</v>
      </c>
      <c r="F410" s="5">
        <v>1979</v>
      </c>
      <c r="G410" s="5">
        <v>6</v>
      </c>
      <c r="H410" s="5">
        <v>7</v>
      </c>
      <c r="I410" s="5">
        <v>6</v>
      </c>
      <c r="J410" s="5">
        <v>29</v>
      </c>
      <c r="K410" s="5">
        <v>4</v>
      </c>
      <c r="L410" s="5">
        <v>1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21</v>
      </c>
      <c r="U410" s="5">
        <v>36</v>
      </c>
      <c r="V410" s="5">
        <v>3</v>
      </c>
      <c r="W410" s="5">
        <v>63</v>
      </c>
      <c r="X410" s="5">
        <v>128</v>
      </c>
      <c r="Y410" s="6">
        <v>31</v>
      </c>
    </row>
    <row r="411" spans="1:25" ht="12.75" x14ac:dyDescent="0.2">
      <c r="A411" s="5" t="s">
        <v>2989</v>
      </c>
      <c r="B411" s="5" t="s">
        <v>2990</v>
      </c>
      <c r="C411" s="5" t="s">
        <v>2991</v>
      </c>
      <c r="D411" s="5" t="s">
        <v>2992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6">
        <v>0</v>
      </c>
    </row>
    <row r="412" spans="1:25" ht="12.75" x14ac:dyDescent="0.2">
      <c r="A412" s="5" t="s">
        <v>3268</v>
      </c>
      <c r="B412" s="5" t="s">
        <v>3269</v>
      </c>
      <c r="C412" s="5" t="s">
        <v>3270</v>
      </c>
      <c r="D412" s="5" t="s">
        <v>3271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6">
        <v>0</v>
      </c>
    </row>
    <row r="413" spans="1:25" ht="12.75" x14ac:dyDescent="0.2">
      <c r="A413" s="5" t="s">
        <v>1969</v>
      </c>
      <c r="B413" s="5" t="s">
        <v>1970</v>
      </c>
      <c r="C413" s="5" t="s">
        <v>1971</v>
      </c>
      <c r="D413" s="5" t="s">
        <v>1972</v>
      </c>
      <c r="E413" s="5">
        <v>53</v>
      </c>
      <c r="F413" s="5">
        <v>1200</v>
      </c>
      <c r="G413" s="5">
        <v>4</v>
      </c>
      <c r="H413" s="5">
        <v>1</v>
      </c>
      <c r="I413" s="5">
        <v>1</v>
      </c>
      <c r="J413" s="5">
        <v>25</v>
      </c>
      <c r="K413" s="5">
        <v>1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2</v>
      </c>
      <c r="U413" s="5">
        <v>15</v>
      </c>
      <c r="V413" s="5">
        <v>1</v>
      </c>
      <c r="W413" s="5">
        <v>5</v>
      </c>
      <c r="X413" s="5">
        <v>16</v>
      </c>
      <c r="Y413" s="6">
        <v>21</v>
      </c>
    </row>
    <row r="414" spans="1:25" ht="12.75" x14ac:dyDescent="0.2">
      <c r="A414" s="5" t="s">
        <v>3041</v>
      </c>
      <c r="B414" s="5" t="s">
        <v>3042</v>
      </c>
      <c r="C414" s="5" t="s">
        <v>3043</v>
      </c>
      <c r="D414" s="5" t="s">
        <v>3044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6">
        <v>0</v>
      </c>
    </row>
    <row r="415" spans="1:25" ht="12.75" x14ac:dyDescent="0.2">
      <c r="A415" s="5" t="s">
        <v>2657</v>
      </c>
      <c r="B415" s="5" t="s">
        <v>2658</v>
      </c>
      <c r="C415" s="5" t="s">
        <v>2659</v>
      </c>
      <c r="D415" s="5" t="s">
        <v>2660</v>
      </c>
      <c r="E415" s="5">
        <v>8</v>
      </c>
      <c r="F415" s="5">
        <v>216</v>
      </c>
      <c r="G415" s="5">
        <v>0</v>
      </c>
      <c r="H415" s="5">
        <v>0</v>
      </c>
      <c r="I415" s="5">
        <v>0</v>
      </c>
      <c r="J415" s="5">
        <v>5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1</v>
      </c>
      <c r="U415" s="5">
        <v>2</v>
      </c>
      <c r="V415" s="5">
        <v>0</v>
      </c>
      <c r="W415" s="5">
        <v>0</v>
      </c>
      <c r="X415" s="5">
        <v>6</v>
      </c>
      <c r="Y415" s="6">
        <v>6</v>
      </c>
    </row>
    <row r="416" spans="1:25" ht="12.75" x14ac:dyDescent="0.2">
      <c r="A416" s="5" t="s">
        <v>2194</v>
      </c>
      <c r="B416" s="5" t="s">
        <v>2195</v>
      </c>
      <c r="C416" s="5" t="s">
        <v>2196</v>
      </c>
      <c r="D416" s="5" t="s">
        <v>2197</v>
      </c>
      <c r="E416" s="5">
        <v>37</v>
      </c>
      <c r="F416" s="5">
        <v>575</v>
      </c>
      <c r="G416" s="5">
        <v>0</v>
      </c>
      <c r="H416" s="5">
        <v>1</v>
      </c>
      <c r="I416" s="5">
        <v>4</v>
      </c>
      <c r="J416" s="5">
        <v>4</v>
      </c>
      <c r="K416" s="5">
        <v>1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5</v>
      </c>
      <c r="U416" s="5">
        <v>10</v>
      </c>
      <c r="V416" s="5">
        <v>0</v>
      </c>
      <c r="W416" s="5">
        <v>39</v>
      </c>
      <c r="X416" s="5">
        <v>29</v>
      </c>
      <c r="Y416" s="6">
        <v>7</v>
      </c>
    </row>
    <row r="417" spans="1:25" ht="12.75" x14ac:dyDescent="0.2">
      <c r="A417" s="5" t="s">
        <v>1783</v>
      </c>
      <c r="B417" s="5" t="s">
        <v>1784</v>
      </c>
      <c r="C417" s="5" t="s">
        <v>1785</v>
      </c>
      <c r="D417" s="5" t="s">
        <v>1786</v>
      </c>
      <c r="E417" s="5">
        <v>70</v>
      </c>
      <c r="F417" s="5">
        <v>1740</v>
      </c>
      <c r="G417" s="5">
        <v>2</v>
      </c>
      <c r="H417" s="5">
        <v>3</v>
      </c>
      <c r="I417" s="5">
        <v>9</v>
      </c>
      <c r="J417" s="5">
        <v>20</v>
      </c>
      <c r="K417" s="5">
        <v>5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5</v>
      </c>
      <c r="U417" s="5">
        <v>17</v>
      </c>
      <c r="V417" s="5">
        <v>2</v>
      </c>
      <c r="W417" s="5">
        <v>36</v>
      </c>
      <c r="X417" s="5">
        <v>69</v>
      </c>
      <c r="Y417" s="6">
        <v>21</v>
      </c>
    </row>
    <row r="418" spans="1:25" ht="12.75" x14ac:dyDescent="0.2">
      <c r="A418" s="5" t="s">
        <v>1313</v>
      </c>
      <c r="B418" s="5" t="s">
        <v>1314</v>
      </c>
      <c r="C418" s="5" t="s">
        <v>1315</v>
      </c>
      <c r="D418" s="5" t="s">
        <v>1316</v>
      </c>
      <c r="E418" s="5">
        <v>114</v>
      </c>
      <c r="F418" s="5">
        <v>2677</v>
      </c>
      <c r="G418" s="5">
        <v>1</v>
      </c>
      <c r="H418" s="5">
        <v>7</v>
      </c>
      <c r="I418" s="5">
        <v>5</v>
      </c>
      <c r="J418" s="5">
        <v>43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4</v>
      </c>
      <c r="U418" s="5">
        <v>55</v>
      </c>
      <c r="V418" s="5">
        <v>1</v>
      </c>
      <c r="W418" s="5">
        <v>21</v>
      </c>
      <c r="X418" s="5">
        <v>152</v>
      </c>
      <c r="Y418" s="6">
        <v>32</v>
      </c>
    </row>
    <row r="419" spans="1:25" ht="12.75" x14ac:dyDescent="0.2">
      <c r="A419" s="5" t="s">
        <v>2154</v>
      </c>
      <c r="B419" s="5" t="s">
        <v>2155</v>
      </c>
      <c r="C419" s="5" t="s">
        <v>2156</v>
      </c>
      <c r="D419" s="5" t="s">
        <v>2157</v>
      </c>
      <c r="E419" s="5">
        <v>38</v>
      </c>
      <c r="F419" s="5">
        <v>781</v>
      </c>
      <c r="G419" s="5">
        <v>2</v>
      </c>
      <c r="H419" s="5">
        <v>0</v>
      </c>
      <c r="I419" s="5">
        <v>2</v>
      </c>
      <c r="J419" s="5">
        <v>15</v>
      </c>
      <c r="K419" s="5">
        <v>1</v>
      </c>
      <c r="L419" s="5">
        <v>1</v>
      </c>
      <c r="M419" s="5">
        <v>1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3</v>
      </c>
      <c r="U419" s="5">
        <v>5</v>
      </c>
      <c r="V419" s="5">
        <v>1</v>
      </c>
      <c r="W419" s="5">
        <v>10</v>
      </c>
      <c r="X419" s="5">
        <v>41</v>
      </c>
      <c r="Y419" s="6">
        <v>18</v>
      </c>
    </row>
    <row r="420" spans="1:25" ht="12.75" x14ac:dyDescent="0.2">
      <c r="A420" s="5" t="s">
        <v>2805</v>
      </c>
      <c r="B420" s="5" t="s">
        <v>2806</v>
      </c>
      <c r="C420" s="5" t="s">
        <v>2807</v>
      </c>
      <c r="D420" s="5" t="s">
        <v>2808</v>
      </c>
      <c r="E420" s="5">
        <v>3</v>
      </c>
      <c r="F420" s="5">
        <v>86</v>
      </c>
      <c r="G420" s="5">
        <v>0</v>
      </c>
      <c r="H420" s="5">
        <v>0</v>
      </c>
      <c r="I420" s="5">
        <v>0</v>
      </c>
      <c r="J420" s="5">
        <v>1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1</v>
      </c>
      <c r="U420" s="5">
        <v>1</v>
      </c>
      <c r="V420" s="5">
        <v>0</v>
      </c>
      <c r="W420" s="5">
        <v>2</v>
      </c>
      <c r="X420" s="5">
        <v>8</v>
      </c>
      <c r="Y420" s="6">
        <v>3</v>
      </c>
    </row>
    <row r="421" spans="1:25" ht="12.75" x14ac:dyDescent="0.2">
      <c r="A421" s="5" t="s">
        <v>2733</v>
      </c>
      <c r="B421" s="5" t="s">
        <v>2734</v>
      </c>
      <c r="C421" s="5" t="s">
        <v>2735</v>
      </c>
      <c r="D421" s="5" t="s">
        <v>2736</v>
      </c>
      <c r="E421" s="5">
        <v>5</v>
      </c>
      <c r="F421" s="5">
        <v>270</v>
      </c>
      <c r="G421" s="5">
        <v>0</v>
      </c>
      <c r="H421" s="5">
        <v>0</v>
      </c>
      <c r="I421" s="5">
        <v>0</v>
      </c>
      <c r="J421" s="5">
        <v>7</v>
      </c>
      <c r="K421" s="5">
        <v>0</v>
      </c>
      <c r="L421" s="5">
        <v>1</v>
      </c>
      <c r="M421" s="5">
        <v>0</v>
      </c>
      <c r="N421" s="5">
        <v>0</v>
      </c>
      <c r="O421" s="5">
        <v>0</v>
      </c>
      <c r="P421" s="5">
        <v>0</v>
      </c>
      <c r="Q421" s="5">
        <v>1</v>
      </c>
      <c r="R421" s="5">
        <v>14</v>
      </c>
      <c r="S421" s="5">
        <v>0</v>
      </c>
      <c r="T421" s="5">
        <v>0</v>
      </c>
      <c r="U421" s="5">
        <v>0</v>
      </c>
      <c r="V421" s="5">
        <v>0</v>
      </c>
      <c r="W421" s="5">
        <v>5</v>
      </c>
      <c r="X421" s="5">
        <v>37</v>
      </c>
      <c r="Y421" s="6">
        <v>4</v>
      </c>
    </row>
    <row r="422" spans="1:25" ht="12.75" x14ac:dyDescent="0.2">
      <c r="A422" s="5" t="s">
        <v>3440</v>
      </c>
      <c r="B422" s="5" t="s">
        <v>3441</v>
      </c>
      <c r="C422" s="5" t="s">
        <v>3442</v>
      </c>
      <c r="D422" s="5" t="s">
        <v>3443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6">
        <v>0</v>
      </c>
    </row>
    <row r="423" spans="1:25" ht="12.75" x14ac:dyDescent="0.2">
      <c r="A423" s="5" t="s">
        <v>1039</v>
      </c>
      <c r="B423" s="5" t="s">
        <v>1040</v>
      </c>
      <c r="C423" s="5" t="s">
        <v>1041</v>
      </c>
      <c r="D423" s="5" t="s">
        <v>1042</v>
      </c>
      <c r="E423" s="5">
        <v>157</v>
      </c>
      <c r="F423" s="5">
        <v>2238</v>
      </c>
      <c r="G423" s="5">
        <v>9</v>
      </c>
      <c r="H423" s="5">
        <v>9</v>
      </c>
      <c r="I423" s="5">
        <v>8</v>
      </c>
      <c r="J423" s="5">
        <v>39</v>
      </c>
      <c r="K423" s="5">
        <v>3</v>
      </c>
      <c r="L423" s="5">
        <v>0</v>
      </c>
      <c r="M423" s="5">
        <v>1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15</v>
      </c>
      <c r="U423" s="5">
        <v>31</v>
      </c>
      <c r="V423" s="5">
        <v>7</v>
      </c>
      <c r="W423" s="5">
        <v>67</v>
      </c>
      <c r="X423" s="5">
        <v>131</v>
      </c>
      <c r="Y423" s="6">
        <v>32</v>
      </c>
    </row>
    <row r="424" spans="1:25" ht="12.75" x14ac:dyDescent="0.2">
      <c r="A424" s="5" t="s">
        <v>2166</v>
      </c>
      <c r="B424" s="5" t="s">
        <v>2167</v>
      </c>
      <c r="C424" s="5" t="s">
        <v>2168</v>
      </c>
      <c r="D424" s="5" t="s">
        <v>2169</v>
      </c>
      <c r="E424" s="5">
        <v>38</v>
      </c>
      <c r="F424" s="5">
        <v>913</v>
      </c>
      <c r="G424" s="5">
        <v>0</v>
      </c>
      <c r="H424" s="5">
        <v>1</v>
      </c>
      <c r="I424" s="5">
        <v>4</v>
      </c>
      <c r="J424" s="5">
        <v>12</v>
      </c>
      <c r="K424" s="5">
        <v>4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5</v>
      </c>
      <c r="U424" s="5">
        <v>13</v>
      </c>
      <c r="V424" s="5">
        <v>1</v>
      </c>
      <c r="W424" s="5">
        <v>27</v>
      </c>
      <c r="X424" s="5">
        <v>62</v>
      </c>
      <c r="Y424" s="6">
        <v>26</v>
      </c>
    </row>
    <row r="425" spans="1:25" ht="12.75" x14ac:dyDescent="0.2">
      <c r="A425" s="5" t="s">
        <v>2458</v>
      </c>
      <c r="B425" s="5" t="s">
        <v>2459</v>
      </c>
      <c r="C425" s="5" t="s">
        <v>2460</v>
      </c>
      <c r="D425" s="5" t="s">
        <v>2461</v>
      </c>
      <c r="E425" s="5">
        <v>19</v>
      </c>
      <c r="F425" s="5">
        <v>274</v>
      </c>
      <c r="G425" s="5">
        <v>1</v>
      </c>
      <c r="H425" s="5">
        <v>0</v>
      </c>
      <c r="I425" s="5">
        <v>1</v>
      </c>
      <c r="J425" s="5">
        <v>3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3</v>
      </c>
      <c r="V425" s="5">
        <v>0</v>
      </c>
      <c r="W425" s="5">
        <v>2</v>
      </c>
      <c r="X425" s="5">
        <v>19</v>
      </c>
      <c r="Y425" s="6">
        <v>5</v>
      </c>
    </row>
    <row r="426" spans="1:25" ht="12.75" x14ac:dyDescent="0.2">
      <c r="A426" s="5" t="s">
        <v>3249</v>
      </c>
      <c r="B426" s="5" t="s">
        <v>3250</v>
      </c>
      <c r="C426" s="5" t="s">
        <v>3251</v>
      </c>
      <c r="D426" s="5" t="s">
        <v>3252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6">
        <v>0</v>
      </c>
    </row>
    <row r="427" spans="1:25" ht="12.75" x14ac:dyDescent="0.2">
      <c r="A427" s="5" t="s">
        <v>2346</v>
      </c>
      <c r="B427" s="5" t="s">
        <v>2347</v>
      </c>
      <c r="C427" s="5" t="s">
        <v>2348</v>
      </c>
      <c r="D427" s="5" t="s">
        <v>2349</v>
      </c>
      <c r="E427" s="5">
        <v>25</v>
      </c>
      <c r="F427" s="5">
        <v>556</v>
      </c>
      <c r="G427" s="5">
        <v>0</v>
      </c>
      <c r="H427" s="5">
        <v>0</v>
      </c>
      <c r="I427" s="5">
        <v>0</v>
      </c>
      <c r="J427" s="5">
        <v>10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4</v>
      </c>
      <c r="U427" s="5">
        <v>9</v>
      </c>
      <c r="V427" s="5">
        <v>0</v>
      </c>
      <c r="W427" s="5">
        <v>13</v>
      </c>
      <c r="X427" s="5">
        <v>38</v>
      </c>
      <c r="Y427" s="6">
        <v>23</v>
      </c>
    </row>
    <row r="428" spans="1:25" ht="12.75" x14ac:dyDescent="0.2">
      <c r="A428" s="5" t="s">
        <v>999</v>
      </c>
      <c r="B428" s="5" t="s">
        <v>1000</v>
      </c>
      <c r="C428" s="5" t="s">
        <v>1001</v>
      </c>
      <c r="D428" s="5" t="s">
        <v>1002</v>
      </c>
      <c r="E428" s="5">
        <v>196</v>
      </c>
      <c r="F428" s="5">
        <v>2743</v>
      </c>
      <c r="G428" s="5">
        <v>18</v>
      </c>
      <c r="H428" s="5">
        <v>5</v>
      </c>
      <c r="I428" s="5">
        <v>8</v>
      </c>
      <c r="J428" s="5">
        <v>40</v>
      </c>
      <c r="K428" s="5">
        <v>5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6</v>
      </c>
      <c r="U428" s="5">
        <v>67</v>
      </c>
      <c r="V428" s="5">
        <v>3</v>
      </c>
      <c r="W428" s="5">
        <v>26</v>
      </c>
      <c r="X428" s="5">
        <v>159</v>
      </c>
      <c r="Y428" s="6">
        <v>32</v>
      </c>
    </row>
    <row r="429" spans="1:25" ht="12.75" x14ac:dyDescent="0.2">
      <c r="A429" s="5" t="s">
        <v>1391</v>
      </c>
      <c r="B429" s="5" t="s">
        <v>1392</v>
      </c>
      <c r="C429" s="5" t="s">
        <v>1393</v>
      </c>
      <c r="D429" s="5" t="s">
        <v>1394</v>
      </c>
      <c r="E429" s="5">
        <v>106</v>
      </c>
      <c r="F429" s="5">
        <v>2494</v>
      </c>
      <c r="G429" s="5">
        <v>2</v>
      </c>
      <c r="H429" s="5">
        <v>3</v>
      </c>
      <c r="I429" s="5">
        <v>5</v>
      </c>
      <c r="J429" s="5">
        <v>40</v>
      </c>
      <c r="K429" s="5">
        <v>1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22</v>
      </c>
      <c r="U429" s="5">
        <v>36</v>
      </c>
      <c r="V429" s="5">
        <v>3</v>
      </c>
      <c r="W429" s="5">
        <v>24</v>
      </c>
      <c r="X429" s="5">
        <v>184</v>
      </c>
      <c r="Y429" s="6">
        <v>29</v>
      </c>
    </row>
    <row r="430" spans="1:25" ht="12.75" x14ac:dyDescent="0.2">
      <c r="A430" s="5" t="s">
        <v>3432</v>
      </c>
      <c r="B430" s="5" t="s">
        <v>3433</v>
      </c>
      <c r="C430" s="5" t="s">
        <v>3434</v>
      </c>
      <c r="D430" s="5" t="s">
        <v>3435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6">
        <v>0</v>
      </c>
    </row>
    <row r="431" spans="1:25" ht="12.75" x14ac:dyDescent="0.2">
      <c r="A431" s="5" t="s">
        <v>2035</v>
      </c>
      <c r="B431" s="5" t="s">
        <v>2036</v>
      </c>
      <c r="C431" s="5" t="s">
        <v>2037</v>
      </c>
      <c r="D431" s="5" t="s">
        <v>2038</v>
      </c>
      <c r="E431" s="5">
        <v>45</v>
      </c>
      <c r="F431" s="5">
        <v>843</v>
      </c>
      <c r="G431" s="5">
        <v>1</v>
      </c>
      <c r="H431" s="5">
        <v>3</v>
      </c>
      <c r="I431" s="5">
        <v>3</v>
      </c>
      <c r="J431" s="5">
        <v>15</v>
      </c>
      <c r="K431" s="5">
        <v>2</v>
      </c>
      <c r="L431" s="5">
        <v>1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8</v>
      </c>
      <c r="U431" s="5">
        <v>11</v>
      </c>
      <c r="V431" s="5">
        <v>2</v>
      </c>
      <c r="W431" s="5">
        <v>23</v>
      </c>
      <c r="X431" s="5">
        <v>51</v>
      </c>
      <c r="Y431" s="6">
        <v>17</v>
      </c>
    </row>
    <row r="432" spans="1:25" ht="12.75" x14ac:dyDescent="0.2">
      <c r="A432" s="5" t="s">
        <v>2083</v>
      </c>
      <c r="B432" s="5" t="s">
        <v>2084</v>
      </c>
      <c r="C432" s="5" t="s">
        <v>2085</v>
      </c>
      <c r="D432" s="5" t="s">
        <v>2086</v>
      </c>
      <c r="E432" s="5">
        <v>42</v>
      </c>
      <c r="F432" s="5">
        <v>734</v>
      </c>
      <c r="G432" s="5">
        <v>2</v>
      </c>
      <c r="H432" s="5">
        <v>1</v>
      </c>
      <c r="I432" s="5">
        <v>3</v>
      </c>
      <c r="J432" s="5">
        <v>14</v>
      </c>
      <c r="K432" s="5">
        <v>2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9</v>
      </c>
      <c r="U432" s="5">
        <v>8</v>
      </c>
      <c r="V432" s="5">
        <v>0</v>
      </c>
      <c r="W432" s="5">
        <v>14</v>
      </c>
      <c r="X432" s="5">
        <v>41</v>
      </c>
      <c r="Y432" s="6">
        <v>14</v>
      </c>
    </row>
    <row r="433" spans="1:25" ht="12.75" x14ac:dyDescent="0.2">
      <c r="A433" s="5" t="s">
        <v>2853</v>
      </c>
      <c r="B433" s="5" t="s">
        <v>2854</v>
      </c>
      <c r="C433" s="5" t="s">
        <v>2855</v>
      </c>
      <c r="D433" s="5" t="s">
        <v>2856</v>
      </c>
      <c r="E433" s="5">
        <v>2</v>
      </c>
      <c r="F433" s="5">
        <v>43</v>
      </c>
      <c r="G433" s="5">
        <v>0</v>
      </c>
      <c r="H433" s="5">
        <v>0</v>
      </c>
      <c r="I433" s="5">
        <v>0</v>
      </c>
      <c r="J433" s="5">
        <v>1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1</v>
      </c>
      <c r="X433" s="5">
        <v>2</v>
      </c>
      <c r="Y433" s="6">
        <v>2</v>
      </c>
    </row>
    <row r="434" spans="1:25" ht="12.75" x14ac:dyDescent="0.2">
      <c r="A434" s="5" t="s">
        <v>1183</v>
      </c>
      <c r="B434" s="5" t="s">
        <v>1184</v>
      </c>
      <c r="C434" s="5" t="s">
        <v>1185</v>
      </c>
      <c r="D434" s="5" t="s">
        <v>1186</v>
      </c>
      <c r="E434" s="5">
        <v>132</v>
      </c>
      <c r="F434" s="5">
        <v>2258</v>
      </c>
      <c r="G434" s="5">
        <v>0</v>
      </c>
      <c r="H434" s="5">
        <v>1</v>
      </c>
      <c r="I434" s="5">
        <v>11</v>
      </c>
      <c r="J434" s="5">
        <v>28</v>
      </c>
      <c r="K434" s="5">
        <v>3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1</v>
      </c>
      <c r="U434" s="5">
        <v>5</v>
      </c>
      <c r="V434" s="5">
        <v>1</v>
      </c>
      <c r="W434" s="5">
        <v>287</v>
      </c>
      <c r="X434" s="5">
        <v>89</v>
      </c>
      <c r="Y434" s="6">
        <v>26</v>
      </c>
    </row>
    <row r="435" spans="1:25" ht="12.75" x14ac:dyDescent="0.2">
      <c r="A435" s="5" t="s">
        <v>3300</v>
      </c>
      <c r="B435" s="5" t="s">
        <v>3301</v>
      </c>
      <c r="C435" s="5" t="s">
        <v>3302</v>
      </c>
      <c r="D435" s="5" t="s">
        <v>3303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6">
        <v>0</v>
      </c>
    </row>
    <row r="436" spans="1:25" ht="12.75" x14ac:dyDescent="0.2">
      <c r="A436" s="5" t="s">
        <v>1539</v>
      </c>
      <c r="B436" s="5" t="s">
        <v>1540</v>
      </c>
      <c r="C436" s="5" t="s">
        <v>1541</v>
      </c>
      <c r="D436" s="5" t="s">
        <v>1542</v>
      </c>
      <c r="E436" s="5">
        <v>91</v>
      </c>
      <c r="F436" s="5">
        <v>2101</v>
      </c>
      <c r="G436" s="5">
        <v>2</v>
      </c>
      <c r="H436" s="5">
        <v>5</v>
      </c>
      <c r="I436" s="5">
        <v>1</v>
      </c>
      <c r="J436" s="5">
        <v>38</v>
      </c>
      <c r="K436" s="5">
        <v>3</v>
      </c>
      <c r="L436" s="5">
        <v>0</v>
      </c>
      <c r="M436" s="5">
        <v>1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14</v>
      </c>
      <c r="U436" s="5">
        <v>28</v>
      </c>
      <c r="V436" s="5">
        <v>3</v>
      </c>
      <c r="W436" s="5">
        <v>27</v>
      </c>
      <c r="X436" s="5">
        <v>111</v>
      </c>
      <c r="Y436" s="6">
        <v>35</v>
      </c>
    </row>
    <row r="437" spans="1:25" ht="12.75" x14ac:dyDescent="0.2">
      <c r="A437" s="5" t="s">
        <v>2969</v>
      </c>
      <c r="B437" s="5" t="s">
        <v>2970</v>
      </c>
      <c r="C437" s="5" t="s">
        <v>2971</v>
      </c>
      <c r="D437" s="5" t="s">
        <v>2972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6">
        <v>0</v>
      </c>
    </row>
    <row r="438" spans="1:25" ht="12.75" x14ac:dyDescent="0.2">
      <c r="A438" s="5" t="s">
        <v>2817</v>
      </c>
      <c r="B438" s="5" t="s">
        <v>2818</v>
      </c>
      <c r="C438" s="5" t="s">
        <v>2819</v>
      </c>
      <c r="D438" s="5" t="s">
        <v>2820</v>
      </c>
      <c r="E438" s="5">
        <v>3</v>
      </c>
      <c r="F438" s="5">
        <v>21</v>
      </c>
      <c r="G438" s="5">
        <v>0</v>
      </c>
      <c r="H438" s="5">
        <v>0</v>
      </c>
      <c r="I438" s="5">
        <v>0</v>
      </c>
      <c r="J438" s="5">
        <v>1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1</v>
      </c>
      <c r="V438" s="5">
        <v>0</v>
      </c>
      <c r="W438" s="5">
        <v>1</v>
      </c>
      <c r="X438" s="5">
        <v>2</v>
      </c>
      <c r="Y438" s="6">
        <v>3</v>
      </c>
    </row>
    <row r="439" spans="1:25" ht="12.75" x14ac:dyDescent="0.2">
      <c r="A439" s="5" t="s">
        <v>1302</v>
      </c>
      <c r="B439" s="5" t="s">
        <v>1303</v>
      </c>
      <c r="C439" s="5" t="s">
        <v>1304</v>
      </c>
      <c r="D439" s="5" t="s">
        <v>1305</v>
      </c>
      <c r="E439" s="5">
        <v>115</v>
      </c>
      <c r="F439" s="5">
        <v>2797</v>
      </c>
      <c r="G439" s="5">
        <v>2</v>
      </c>
      <c r="H439" s="5">
        <v>2</v>
      </c>
      <c r="I439" s="5">
        <v>5</v>
      </c>
      <c r="J439" s="5">
        <v>49</v>
      </c>
      <c r="K439" s="5">
        <v>3</v>
      </c>
      <c r="L439" s="5">
        <v>1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11</v>
      </c>
      <c r="V439" s="5">
        <v>0</v>
      </c>
      <c r="W439" s="5">
        <v>188</v>
      </c>
      <c r="X439" s="5">
        <v>201</v>
      </c>
      <c r="Y439" s="6">
        <v>32</v>
      </c>
    </row>
    <row r="440" spans="1:25" ht="12.75" x14ac:dyDescent="0.2">
      <c r="A440" s="5" t="s">
        <v>1375</v>
      </c>
      <c r="B440" s="5" t="s">
        <v>1376</v>
      </c>
      <c r="C440" s="5" t="s">
        <v>1377</v>
      </c>
      <c r="D440" s="5" t="s">
        <v>1378</v>
      </c>
      <c r="E440" s="5">
        <v>107</v>
      </c>
      <c r="F440" s="5">
        <v>2520</v>
      </c>
      <c r="G440" s="5">
        <v>0</v>
      </c>
      <c r="H440" s="5">
        <v>1</v>
      </c>
      <c r="I440" s="5">
        <v>4</v>
      </c>
      <c r="J440" s="5">
        <v>42</v>
      </c>
      <c r="K440" s="5">
        <v>8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3</v>
      </c>
      <c r="V440" s="5">
        <v>0</v>
      </c>
      <c r="W440" s="5">
        <v>301</v>
      </c>
      <c r="X440" s="5">
        <v>154</v>
      </c>
      <c r="Y440" s="6">
        <v>28</v>
      </c>
    </row>
    <row r="441" spans="1:25" ht="12.75" x14ac:dyDescent="0.2">
      <c r="A441" s="5" t="s">
        <v>3549</v>
      </c>
      <c r="B441" s="7" t="s">
        <v>764</v>
      </c>
      <c r="C441" s="5" t="s">
        <v>1395</v>
      </c>
      <c r="D441" s="5" t="s">
        <v>1396</v>
      </c>
      <c r="E441" s="5">
        <v>106</v>
      </c>
      <c r="F441" s="5">
        <v>1956</v>
      </c>
      <c r="G441" s="5">
        <v>7</v>
      </c>
      <c r="H441" s="5">
        <v>5</v>
      </c>
      <c r="I441" s="5">
        <v>4</v>
      </c>
      <c r="J441" s="5">
        <v>32</v>
      </c>
      <c r="K441" s="5">
        <v>3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7</v>
      </c>
      <c r="U441" s="5">
        <v>38</v>
      </c>
      <c r="V441" s="5">
        <v>5</v>
      </c>
      <c r="W441" s="5">
        <v>17</v>
      </c>
      <c r="X441" s="5">
        <v>42</v>
      </c>
      <c r="Y441" s="6">
        <v>28</v>
      </c>
    </row>
    <row r="442" spans="1:25" ht="12.75" x14ac:dyDescent="0.2">
      <c r="A442" s="5" t="s">
        <v>1547</v>
      </c>
      <c r="B442" s="5" t="s">
        <v>1548</v>
      </c>
      <c r="C442" s="5" t="s">
        <v>1549</v>
      </c>
      <c r="D442" s="5" t="s">
        <v>1550</v>
      </c>
      <c r="E442" s="5">
        <v>91</v>
      </c>
      <c r="F442" s="5">
        <v>1854</v>
      </c>
      <c r="G442" s="5">
        <v>2</v>
      </c>
      <c r="H442" s="5">
        <v>1</v>
      </c>
      <c r="I442" s="5">
        <v>7</v>
      </c>
      <c r="J442" s="5">
        <v>25</v>
      </c>
      <c r="K442" s="5">
        <v>6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1</v>
      </c>
      <c r="U442" s="5">
        <v>7</v>
      </c>
      <c r="V442" s="5">
        <v>0</v>
      </c>
      <c r="W442" s="5">
        <v>100</v>
      </c>
      <c r="X442" s="5">
        <v>134</v>
      </c>
      <c r="Y442" s="6">
        <v>25</v>
      </c>
    </row>
    <row r="443" spans="1:25" ht="12.75" x14ac:dyDescent="0.2">
      <c r="A443" s="5" t="s">
        <v>1644</v>
      </c>
      <c r="B443" s="5" t="s">
        <v>1645</v>
      </c>
      <c r="C443" s="5" t="s">
        <v>1646</v>
      </c>
      <c r="D443" s="5" t="s">
        <v>1647</v>
      </c>
      <c r="E443" s="5">
        <v>81</v>
      </c>
      <c r="F443" s="5">
        <v>1890</v>
      </c>
      <c r="G443" s="5">
        <v>1</v>
      </c>
      <c r="H443" s="5">
        <v>0</v>
      </c>
      <c r="I443" s="5">
        <v>7</v>
      </c>
      <c r="J443" s="5">
        <v>33</v>
      </c>
      <c r="K443" s="5">
        <v>6</v>
      </c>
      <c r="L443" s="5">
        <v>0</v>
      </c>
      <c r="M443" s="5">
        <v>1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1</v>
      </c>
      <c r="U443" s="5">
        <v>2</v>
      </c>
      <c r="V443" s="5">
        <v>0</v>
      </c>
      <c r="W443" s="5">
        <v>129</v>
      </c>
      <c r="X443" s="5">
        <v>101</v>
      </c>
      <c r="Y443" s="6">
        <v>21</v>
      </c>
    </row>
    <row r="444" spans="1:25" ht="12.75" x14ac:dyDescent="0.2">
      <c r="A444" s="5" t="s">
        <v>2566</v>
      </c>
      <c r="B444" s="5" t="s">
        <v>2567</v>
      </c>
      <c r="C444" s="5" t="s">
        <v>2568</v>
      </c>
      <c r="D444" s="5" t="s">
        <v>2569</v>
      </c>
      <c r="E444" s="5">
        <v>13</v>
      </c>
      <c r="F444" s="5">
        <v>151</v>
      </c>
      <c r="G444" s="5">
        <v>0</v>
      </c>
      <c r="H444" s="5">
        <v>0</v>
      </c>
      <c r="I444" s="5">
        <v>1</v>
      </c>
      <c r="J444" s="5">
        <v>2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1</v>
      </c>
      <c r="V444" s="5">
        <v>0</v>
      </c>
      <c r="W444" s="5">
        <v>20</v>
      </c>
      <c r="X444" s="5">
        <v>10</v>
      </c>
      <c r="Y444" s="6">
        <v>3</v>
      </c>
    </row>
    <row r="445" spans="1:25" ht="12.75" x14ac:dyDescent="0.2">
      <c r="A445" s="5" t="s">
        <v>2430</v>
      </c>
      <c r="B445" s="5" t="s">
        <v>2431</v>
      </c>
      <c r="C445" s="5" t="s">
        <v>2432</v>
      </c>
      <c r="D445" s="5" t="s">
        <v>2433</v>
      </c>
      <c r="E445" s="5">
        <v>21</v>
      </c>
      <c r="F445" s="5">
        <v>495</v>
      </c>
      <c r="G445" s="5">
        <v>0</v>
      </c>
      <c r="H445" s="5">
        <v>0</v>
      </c>
      <c r="I445" s="5">
        <v>1</v>
      </c>
      <c r="J445" s="5">
        <v>5</v>
      </c>
      <c r="K445" s="5">
        <v>2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1</v>
      </c>
      <c r="V445" s="5">
        <v>0</v>
      </c>
      <c r="W445" s="5">
        <v>63</v>
      </c>
      <c r="X445" s="5">
        <v>15</v>
      </c>
      <c r="Y445" s="6">
        <v>6</v>
      </c>
    </row>
    <row r="446" spans="1:25" ht="12.75" x14ac:dyDescent="0.2">
      <c r="A446" s="5" t="s">
        <v>2182</v>
      </c>
      <c r="B446" s="5" t="s">
        <v>2183</v>
      </c>
      <c r="C446" s="5" t="s">
        <v>2184</v>
      </c>
      <c r="D446" s="5" t="s">
        <v>2185</v>
      </c>
      <c r="E446" s="5">
        <v>38</v>
      </c>
      <c r="F446" s="5">
        <v>976</v>
      </c>
      <c r="G446" s="5">
        <v>0</v>
      </c>
      <c r="H446" s="5">
        <v>0</v>
      </c>
      <c r="I446" s="5">
        <v>2</v>
      </c>
      <c r="J446" s="5">
        <v>16</v>
      </c>
      <c r="K446" s="5">
        <v>2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3</v>
      </c>
      <c r="V446" s="5">
        <v>0</v>
      </c>
      <c r="W446" s="5">
        <v>106</v>
      </c>
      <c r="X446" s="5">
        <v>55</v>
      </c>
      <c r="Y446" s="6">
        <v>12</v>
      </c>
    </row>
    <row r="447" spans="1:25" ht="12.75" x14ac:dyDescent="0.2">
      <c r="A447" s="5" t="s">
        <v>2001</v>
      </c>
      <c r="B447" s="5" t="s">
        <v>2002</v>
      </c>
      <c r="C447" s="5" t="s">
        <v>2003</v>
      </c>
      <c r="D447" s="5" t="s">
        <v>2004</v>
      </c>
      <c r="E447" s="5">
        <v>51</v>
      </c>
      <c r="F447" s="5">
        <v>1145</v>
      </c>
      <c r="G447" s="5">
        <v>1</v>
      </c>
      <c r="H447" s="5">
        <v>1</v>
      </c>
      <c r="I447" s="5">
        <v>2</v>
      </c>
      <c r="J447" s="5">
        <v>23</v>
      </c>
      <c r="K447" s="5">
        <v>1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2</v>
      </c>
      <c r="U447" s="5">
        <v>3</v>
      </c>
      <c r="V447" s="5">
        <v>0</v>
      </c>
      <c r="W447" s="5">
        <v>99</v>
      </c>
      <c r="X447" s="5">
        <v>65</v>
      </c>
      <c r="Y447" s="6">
        <v>19</v>
      </c>
    </row>
    <row r="448" spans="1:25" ht="12.75" x14ac:dyDescent="0.2">
      <c r="A448" s="5" t="s">
        <v>1472</v>
      </c>
      <c r="B448" s="5" t="s">
        <v>1473</v>
      </c>
      <c r="C448" s="5" t="s">
        <v>1474</v>
      </c>
      <c r="D448" s="5" t="s">
        <v>1475</v>
      </c>
      <c r="E448" s="5">
        <v>99</v>
      </c>
      <c r="F448" s="5">
        <v>2036</v>
      </c>
      <c r="G448" s="5">
        <v>3</v>
      </c>
      <c r="H448" s="5">
        <v>4</v>
      </c>
      <c r="I448" s="5">
        <v>5</v>
      </c>
      <c r="J448" s="5">
        <v>38</v>
      </c>
      <c r="K448" s="5">
        <v>1</v>
      </c>
      <c r="L448" s="5">
        <v>1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8</v>
      </c>
      <c r="U448" s="5">
        <v>31</v>
      </c>
      <c r="V448" s="5">
        <v>3</v>
      </c>
      <c r="W448" s="5">
        <v>49</v>
      </c>
      <c r="X448" s="5">
        <v>140</v>
      </c>
      <c r="Y448" s="6">
        <v>27</v>
      </c>
    </row>
    <row r="449" spans="1:25" ht="12.75" x14ac:dyDescent="0.2">
      <c r="A449" s="5" t="s">
        <v>2087</v>
      </c>
      <c r="B449" s="5" t="s">
        <v>2088</v>
      </c>
      <c r="C449" s="5" t="s">
        <v>2089</v>
      </c>
      <c r="D449" s="5" t="s">
        <v>2090</v>
      </c>
      <c r="E449" s="5">
        <v>42</v>
      </c>
      <c r="F449" s="5">
        <v>835</v>
      </c>
      <c r="G449" s="5">
        <v>0</v>
      </c>
      <c r="H449" s="5">
        <v>0</v>
      </c>
      <c r="I449" s="5">
        <v>4</v>
      </c>
      <c r="J449" s="5">
        <v>14</v>
      </c>
      <c r="K449" s="5">
        <v>3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2</v>
      </c>
      <c r="U449" s="5">
        <v>4</v>
      </c>
      <c r="V449" s="5">
        <v>0</v>
      </c>
      <c r="W449" s="5">
        <v>76</v>
      </c>
      <c r="X449" s="5">
        <v>70</v>
      </c>
      <c r="Y449" s="6">
        <v>11</v>
      </c>
    </row>
    <row r="450" spans="1:25" ht="12.75" x14ac:dyDescent="0.2">
      <c r="A450" s="5" t="s">
        <v>1027</v>
      </c>
      <c r="B450" s="5" t="s">
        <v>1028</v>
      </c>
      <c r="C450" s="5" t="s">
        <v>1029</v>
      </c>
      <c r="D450" s="5" t="s">
        <v>1030</v>
      </c>
      <c r="E450" s="5">
        <v>166</v>
      </c>
      <c r="F450" s="5">
        <v>3060</v>
      </c>
      <c r="G450" s="5">
        <v>0</v>
      </c>
      <c r="H450" s="5">
        <v>1</v>
      </c>
      <c r="I450" s="5">
        <v>13</v>
      </c>
      <c r="J450" s="5">
        <v>40</v>
      </c>
      <c r="K450" s="5">
        <v>1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98</v>
      </c>
      <c r="S450" s="5">
        <v>0</v>
      </c>
      <c r="T450" s="5">
        <v>0</v>
      </c>
      <c r="U450" s="5">
        <v>3</v>
      </c>
      <c r="V450" s="5">
        <v>0</v>
      </c>
      <c r="W450" s="5">
        <v>33</v>
      </c>
      <c r="X450" s="5">
        <v>325</v>
      </c>
      <c r="Y450" s="6">
        <v>34</v>
      </c>
    </row>
    <row r="451" spans="1:25" ht="12.75" x14ac:dyDescent="0.2">
      <c r="A451" s="5" t="s">
        <v>2502</v>
      </c>
      <c r="B451" s="5" t="s">
        <v>2503</v>
      </c>
      <c r="C451" s="5" t="s">
        <v>2504</v>
      </c>
      <c r="D451" s="5" t="s">
        <v>2505</v>
      </c>
      <c r="E451" s="5">
        <v>16</v>
      </c>
      <c r="F451" s="5">
        <v>348</v>
      </c>
      <c r="G451" s="5">
        <v>0</v>
      </c>
      <c r="H451" s="5">
        <v>0</v>
      </c>
      <c r="I451" s="5">
        <v>0</v>
      </c>
      <c r="J451" s="5">
        <v>10</v>
      </c>
      <c r="K451" s="5">
        <v>1</v>
      </c>
      <c r="L451" s="5">
        <v>1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1</v>
      </c>
      <c r="U451" s="5">
        <v>1</v>
      </c>
      <c r="V451" s="5">
        <v>0</v>
      </c>
      <c r="W451" s="5">
        <v>7</v>
      </c>
      <c r="X451" s="5">
        <v>16</v>
      </c>
      <c r="Y451" s="6">
        <v>19</v>
      </c>
    </row>
    <row r="452" spans="1:25" ht="12.75" x14ac:dyDescent="0.2">
      <c r="A452" s="5" t="s">
        <v>2178</v>
      </c>
      <c r="B452" s="5" t="s">
        <v>2179</v>
      </c>
      <c r="C452" s="5" t="s">
        <v>2180</v>
      </c>
      <c r="D452" s="5" t="s">
        <v>2181</v>
      </c>
      <c r="E452" s="5">
        <v>38</v>
      </c>
      <c r="F452" s="5">
        <v>1046</v>
      </c>
      <c r="G452" s="5">
        <v>0</v>
      </c>
      <c r="H452" s="5">
        <v>3</v>
      </c>
      <c r="I452" s="5">
        <v>1</v>
      </c>
      <c r="J452" s="5">
        <v>17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4</v>
      </c>
      <c r="U452" s="5">
        <v>11</v>
      </c>
      <c r="V452" s="5">
        <v>1</v>
      </c>
      <c r="W452" s="5">
        <v>41</v>
      </c>
      <c r="X452" s="5">
        <v>60</v>
      </c>
      <c r="Y452" s="6">
        <v>13</v>
      </c>
    </row>
    <row r="453" spans="1:25" ht="12.75" x14ac:dyDescent="0.2">
      <c r="A453" s="5" t="s">
        <v>2681</v>
      </c>
      <c r="B453" s="5" t="s">
        <v>2682</v>
      </c>
      <c r="C453" s="5" t="s">
        <v>2683</v>
      </c>
      <c r="D453" s="5" t="s">
        <v>2684</v>
      </c>
      <c r="E453" s="5">
        <v>7</v>
      </c>
      <c r="F453" s="5">
        <v>221</v>
      </c>
      <c r="G453" s="5">
        <v>0</v>
      </c>
      <c r="H453" s="5">
        <v>0</v>
      </c>
      <c r="I453" s="5">
        <v>1</v>
      </c>
      <c r="J453" s="5">
        <v>2</v>
      </c>
      <c r="K453" s="5">
        <v>1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2</v>
      </c>
      <c r="U453" s="5">
        <v>2</v>
      </c>
      <c r="V453" s="5">
        <v>0</v>
      </c>
      <c r="W453" s="5">
        <v>2</v>
      </c>
      <c r="X453" s="5">
        <v>12</v>
      </c>
      <c r="Y453" s="6">
        <v>4</v>
      </c>
    </row>
    <row r="454" spans="1:25" ht="12.75" x14ac:dyDescent="0.2">
      <c r="A454" s="5" t="s">
        <v>1355</v>
      </c>
      <c r="B454" s="5" t="s">
        <v>1356</v>
      </c>
      <c r="C454" s="5" t="s">
        <v>1357</v>
      </c>
      <c r="D454" s="5" t="s">
        <v>1358</v>
      </c>
      <c r="E454" s="5">
        <v>109</v>
      </c>
      <c r="F454" s="5">
        <v>2622</v>
      </c>
      <c r="G454" s="5">
        <v>1</v>
      </c>
      <c r="H454" s="5">
        <v>1</v>
      </c>
      <c r="I454" s="5">
        <v>6</v>
      </c>
      <c r="J454" s="5">
        <v>43</v>
      </c>
      <c r="K454" s="5">
        <v>7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24</v>
      </c>
      <c r="U454" s="5">
        <v>21</v>
      </c>
      <c r="V454" s="5">
        <v>2</v>
      </c>
      <c r="W454" s="5">
        <v>208</v>
      </c>
      <c r="X454" s="5">
        <v>135</v>
      </c>
      <c r="Y454" s="6">
        <v>30</v>
      </c>
    </row>
    <row r="455" spans="1:25" ht="12.75" x14ac:dyDescent="0.2">
      <c r="A455" s="5" t="s">
        <v>2622</v>
      </c>
      <c r="B455" s="5" t="s">
        <v>2623</v>
      </c>
      <c r="C455" s="5" t="s">
        <v>2624</v>
      </c>
      <c r="D455" s="5" t="s">
        <v>2625</v>
      </c>
      <c r="E455" s="5">
        <v>10</v>
      </c>
      <c r="F455" s="5">
        <v>235</v>
      </c>
      <c r="G455" s="5">
        <v>0</v>
      </c>
      <c r="H455" s="5">
        <v>0</v>
      </c>
      <c r="I455" s="5">
        <v>1</v>
      </c>
      <c r="J455" s="5">
        <v>3</v>
      </c>
      <c r="K455" s="5">
        <v>1</v>
      </c>
      <c r="L455" s="5">
        <v>1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31</v>
      </c>
      <c r="X455" s="5">
        <v>13</v>
      </c>
      <c r="Y455" s="6">
        <v>3</v>
      </c>
    </row>
    <row r="456" spans="1:25" ht="12.75" x14ac:dyDescent="0.2">
      <c r="A456" s="5" t="s">
        <v>1909</v>
      </c>
      <c r="B456" s="5" t="s">
        <v>1910</v>
      </c>
      <c r="C456" s="5" t="s">
        <v>1911</v>
      </c>
      <c r="D456" s="5" t="s">
        <v>1912</v>
      </c>
      <c r="E456" s="5">
        <v>59</v>
      </c>
      <c r="F456" s="5">
        <v>1048</v>
      </c>
      <c r="G456" s="5">
        <v>0</v>
      </c>
      <c r="H456" s="5">
        <v>0</v>
      </c>
      <c r="I456" s="5">
        <v>4</v>
      </c>
      <c r="J456" s="5">
        <v>15</v>
      </c>
      <c r="K456" s="5">
        <v>6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2</v>
      </c>
      <c r="V456" s="5">
        <v>0</v>
      </c>
      <c r="W456" s="5">
        <v>156</v>
      </c>
      <c r="X456" s="5">
        <v>69</v>
      </c>
      <c r="Y456" s="6">
        <v>13</v>
      </c>
    </row>
    <row r="457" spans="1:25" ht="12.75" x14ac:dyDescent="0.2">
      <c r="A457" s="5" t="s">
        <v>1179</v>
      </c>
      <c r="B457" s="5" t="s">
        <v>1180</v>
      </c>
      <c r="C457" s="5" t="s">
        <v>1181</v>
      </c>
      <c r="D457" s="5" t="s">
        <v>1182</v>
      </c>
      <c r="E457" s="5">
        <v>132</v>
      </c>
      <c r="F457" s="5">
        <v>1917</v>
      </c>
      <c r="G457" s="5">
        <v>6</v>
      </c>
      <c r="H457" s="5">
        <v>5</v>
      </c>
      <c r="I457" s="5">
        <v>7</v>
      </c>
      <c r="J457" s="5">
        <v>28</v>
      </c>
      <c r="K457" s="5">
        <v>2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42</v>
      </c>
      <c r="U457" s="5">
        <v>44</v>
      </c>
      <c r="V457" s="5">
        <v>4</v>
      </c>
      <c r="W457" s="5">
        <v>34</v>
      </c>
      <c r="X457" s="5">
        <v>172</v>
      </c>
      <c r="Y457" s="6">
        <v>29</v>
      </c>
    </row>
    <row r="458" spans="1:25" ht="12.75" x14ac:dyDescent="0.2">
      <c r="A458" s="5" t="s">
        <v>1901</v>
      </c>
      <c r="B458" s="5" t="s">
        <v>1902</v>
      </c>
      <c r="C458" s="5" t="s">
        <v>1903</v>
      </c>
      <c r="D458" s="5" t="s">
        <v>1904</v>
      </c>
      <c r="E458" s="5">
        <v>59</v>
      </c>
      <c r="F458" s="5">
        <v>1161</v>
      </c>
      <c r="G458" s="5">
        <v>0</v>
      </c>
      <c r="H458" s="5">
        <v>0</v>
      </c>
      <c r="I458" s="5">
        <v>5</v>
      </c>
      <c r="J458" s="5">
        <v>13</v>
      </c>
      <c r="K458" s="5">
        <v>1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1</v>
      </c>
      <c r="V458" s="5">
        <v>0</v>
      </c>
      <c r="W458" s="5">
        <v>115</v>
      </c>
      <c r="X458" s="5">
        <v>60</v>
      </c>
      <c r="Y458" s="6">
        <v>13</v>
      </c>
    </row>
    <row r="459" spans="1:25" ht="12.75" x14ac:dyDescent="0.2">
      <c r="A459" s="5" t="s">
        <v>1131</v>
      </c>
      <c r="B459" s="5" t="s">
        <v>1132</v>
      </c>
      <c r="C459" s="5" t="s">
        <v>1133</v>
      </c>
      <c r="D459" s="5" t="s">
        <v>1134</v>
      </c>
      <c r="E459" s="5">
        <v>138</v>
      </c>
      <c r="F459" s="5">
        <v>2807</v>
      </c>
      <c r="G459" s="5">
        <v>0</v>
      </c>
      <c r="H459" s="5">
        <v>0</v>
      </c>
      <c r="I459" s="5">
        <v>7</v>
      </c>
      <c r="J459" s="5">
        <v>37</v>
      </c>
      <c r="K459" s="5">
        <v>1</v>
      </c>
      <c r="L459" s="5">
        <v>0</v>
      </c>
      <c r="M459" s="5">
        <v>1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7</v>
      </c>
      <c r="U459" s="5">
        <v>12</v>
      </c>
      <c r="V459" s="5">
        <v>1</v>
      </c>
      <c r="W459" s="5">
        <v>275</v>
      </c>
      <c r="X459" s="5">
        <v>220</v>
      </c>
      <c r="Y459" s="6">
        <v>33</v>
      </c>
    </row>
    <row r="460" spans="1:25" ht="12.75" x14ac:dyDescent="0.2">
      <c r="A460" s="5" t="s">
        <v>3420</v>
      </c>
      <c r="B460" s="5" t="s">
        <v>3421</v>
      </c>
      <c r="C460" s="5" t="s">
        <v>3422</v>
      </c>
      <c r="D460" s="5" t="s">
        <v>3423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6">
        <v>0</v>
      </c>
    </row>
    <row r="461" spans="1:25" ht="12.75" x14ac:dyDescent="0.2">
      <c r="A461" s="5" t="s">
        <v>2398</v>
      </c>
      <c r="B461" s="5" t="s">
        <v>2399</v>
      </c>
      <c r="C461" s="5" t="s">
        <v>2400</v>
      </c>
      <c r="D461" s="5" t="s">
        <v>2401</v>
      </c>
      <c r="E461" s="5">
        <v>22</v>
      </c>
      <c r="F461" s="5">
        <v>658</v>
      </c>
      <c r="G461" s="5">
        <v>0</v>
      </c>
      <c r="H461" s="5">
        <v>0</v>
      </c>
      <c r="I461" s="5">
        <v>1</v>
      </c>
      <c r="J461" s="5">
        <v>10</v>
      </c>
      <c r="K461" s="5">
        <v>1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3</v>
      </c>
      <c r="U461" s="5">
        <v>4</v>
      </c>
      <c r="V461" s="5">
        <v>0</v>
      </c>
      <c r="W461" s="5">
        <v>28</v>
      </c>
      <c r="X461" s="5">
        <v>41</v>
      </c>
      <c r="Y461" s="6">
        <v>12</v>
      </c>
    </row>
    <row r="462" spans="1:25" ht="12.75" x14ac:dyDescent="0.2">
      <c r="A462" s="5" t="s">
        <v>1827</v>
      </c>
      <c r="B462" s="5" t="s">
        <v>1828</v>
      </c>
      <c r="C462" s="5" t="s">
        <v>1829</v>
      </c>
      <c r="D462" s="5" t="s">
        <v>1830</v>
      </c>
      <c r="E462" s="5">
        <v>65</v>
      </c>
      <c r="F462" s="5">
        <v>1823</v>
      </c>
      <c r="G462" s="5">
        <v>0</v>
      </c>
      <c r="H462" s="5">
        <v>0</v>
      </c>
      <c r="I462" s="5">
        <v>5</v>
      </c>
      <c r="J462" s="5">
        <v>32</v>
      </c>
      <c r="K462" s="5">
        <v>0</v>
      </c>
      <c r="L462" s="5">
        <v>1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5</v>
      </c>
      <c r="U462" s="5">
        <v>5</v>
      </c>
      <c r="V462" s="5">
        <v>0</v>
      </c>
      <c r="W462" s="5">
        <v>143</v>
      </c>
      <c r="X462" s="5">
        <v>104</v>
      </c>
      <c r="Y462" s="6">
        <v>23</v>
      </c>
    </row>
    <row r="463" spans="1:25" ht="12.75" x14ac:dyDescent="0.2">
      <c r="A463" s="5" t="s">
        <v>3229</v>
      </c>
      <c r="B463" s="5" t="s">
        <v>3230</v>
      </c>
      <c r="C463" s="5" t="s">
        <v>3231</v>
      </c>
      <c r="D463" s="5" t="s">
        <v>3232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6">
        <v>0</v>
      </c>
    </row>
    <row r="464" spans="1:25" ht="12.75" x14ac:dyDescent="0.2">
      <c r="A464" s="5" t="s">
        <v>1893</v>
      </c>
      <c r="B464" s="5" t="s">
        <v>1894</v>
      </c>
      <c r="C464" s="5" t="s">
        <v>1895</v>
      </c>
      <c r="D464" s="5" t="s">
        <v>1896</v>
      </c>
      <c r="E464" s="5">
        <v>59</v>
      </c>
      <c r="F464" s="5">
        <v>1678</v>
      </c>
      <c r="G464" s="5">
        <v>1</v>
      </c>
      <c r="H464" s="5">
        <v>0</v>
      </c>
      <c r="I464" s="5">
        <v>3</v>
      </c>
      <c r="J464" s="5">
        <v>30</v>
      </c>
      <c r="K464" s="5">
        <v>4</v>
      </c>
      <c r="L464" s="5">
        <v>1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2</v>
      </c>
      <c r="U464" s="5">
        <v>8</v>
      </c>
      <c r="V464" s="5">
        <v>1</v>
      </c>
      <c r="W464" s="5">
        <v>58</v>
      </c>
      <c r="X464" s="5">
        <v>121</v>
      </c>
      <c r="Y464" s="6">
        <v>27</v>
      </c>
    </row>
    <row r="465" spans="1:25" ht="12.75" x14ac:dyDescent="0.2">
      <c r="A465" s="5" t="s">
        <v>1159</v>
      </c>
      <c r="B465" s="5" t="s">
        <v>1160</v>
      </c>
      <c r="C465" s="5" t="s">
        <v>1161</v>
      </c>
      <c r="D465" s="5" t="s">
        <v>1162</v>
      </c>
      <c r="E465" s="5">
        <v>134</v>
      </c>
      <c r="F465" s="5">
        <v>2610</v>
      </c>
      <c r="G465" s="5">
        <v>0</v>
      </c>
      <c r="H465" s="5">
        <v>0</v>
      </c>
      <c r="I465" s="5">
        <v>8</v>
      </c>
      <c r="J465" s="5">
        <v>33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83</v>
      </c>
      <c r="S465" s="5">
        <v>0</v>
      </c>
      <c r="T465" s="5">
        <v>0</v>
      </c>
      <c r="U465" s="5">
        <v>0</v>
      </c>
      <c r="V465" s="5">
        <v>0</v>
      </c>
      <c r="W465" s="5">
        <v>42</v>
      </c>
      <c r="X465" s="5">
        <v>279</v>
      </c>
      <c r="Y465" s="6">
        <v>29</v>
      </c>
    </row>
    <row r="466" spans="1:25" ht="12.75" x14ac:dyDescent="0.2">
      <c r="A466" s="5" t="s">
        <v>3408</v>
      </c>
      <c r="B466" s="5" t="s">
        <v>3409</v>
      </c>
      <c r="C466" s="5" t="s">
        <v>3410</v>
      </c>
      <c r="D466" s="5" t="s">
        <v>3411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6">
        <v>0</v>
      </c>
    </row>
    <row r="467" spans="1:25" ht="12.75" x14ac:dyDescent="0.2">
      <c r="A467" s="5" t="s">
        <v>1234</v>
      </c>
      <c r="B467" s="5" t="s">
        <v>1235</v>
      </c>
      <c r="C467" s="5" t="s">
        <v>1236</v>
      </c>
      <c r="D467" s="5" t="s">
        <v>1237</v>
      </c>
      <c r="E467" s="5">
        <v>124</v>
      </c>
      <c r="F467" s="5">
        <v>2061</v>
      </c>
      <c r="G467" s="5">
        <v>11</v>
      </c>
      <c r="H467" s="5">
        <v>6</v>
      </c>
      <c r="I467" s="5">
        <v>6</v>
      </c>
      <c r="J467" s="5">
        <v>28</v>
      </c>
      <c r="K467" s="5">
        <v>2</v>
      </c>
      <c r="L467" s="5">
        <v>2</v>
      </c>
      <c r="M467" s="5">
        <v>1</v>
      </c>
      <c r="N467" s="5">
        <v>0</v>
      </c>
      <c r="O467" s="5">
        <v>0</v>
      </c>
      <c r="P467" s="5">
        <v>1</v>
      </c>
      <c r="Q467" s="5">
        <v>0</v>
      </c>
      <c r="R467" s="5">
        <v>0</v>
      </c>
      <c r="S467" s="5">
        <v>1</v>
      </c>
      <c r="T467" s="5">
        <v>1</v>
      </c>
      <c r="U467" s="5">
        <v>23</v>
      </c>
      <c r="V467" s="5">
        <v>3</v>
      </c>
      <c r="W467" s="5">
        <v>51</v>
      </c>
      <c r="X467" s="5">
        <v>74</v>
      </c>
      <c r="Y467" s="6">
        <v>29</v>
      </c>
    </row>
    <row r="468" spans="1:25" ht="12.75" x14ac:dyDescent="0.2">
      <c r="A468" s="5" t="s">
        <v>2410</v>
      </c>
      <c r="B468" s="5" t="s">
        <v>2411</v>
      </c>
      <c r="C468" s="5" t="s">
        <v>2412</v>
      </c>
      <c r="D468" s="5" t="s">
        <v>2413</v>
      </c>
      <c r="E468" s="5">
        <v>22</v>
      </c>
      <c r="F468" s="5">
        <v>385</v>
      </c>
      <c r="G468" s="5">
        <v>1</v>
      </c>
      <c r="H468" s="5">
        <v>1</v>
      </c>
      <c r="I468" s="5">
        <v>0</v>
      </c>
      <c r="J468" s="5">
        <v>12</v>
      </c>
      <c r="K468" s="5">
        <v>0</v>
      </c>
      <c r="L468" s="5">
        <v>0</v>
      </c>
      <c r="M468" s="5">
        <v>1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1</v>
      </c>
      <c r="U468" s="5">
        <v>4</v>
      </c>
      <c r="V468" s="5">
        <v>0</v>
      </c>
      <c r="W468" s="5">
        <v>3</v>
      </c>
      <c r="X468" s="5">
        <v>14</v>
      </c>
      <c r="Y468" s="6">
        <v>6</v>
      </c>
    </row>
    <row r="469" spans="1:25" ht="12.75" x14ac:dyDescent="0.2">
      <c r="A469" s="5" t="s">
        <v>2614</v>
      </c>
      <c r="B469" s="5" t="s">
        <v>2615</v>
      </c>
      <c r="C469" s="5" t="s">
        <v>2616</v>
      </c>
      <c r="D469" s="5" t="s">
        <v>2617</v>
      </c>
      <c r="E469" s="5">
        <v>11</v>
      </c>
      <c r="F469" s="5">
        <v>180</v>
      </c>
      <c r="G469" s="5">
        <v>0</v>
      </c>
      <c r="H469" s="5">
        <v>0</v>
      </c>
      <c r="I469" s="5">
        <v>1</v>
      </c>
      <c r="J469" s="5">
        <v>1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2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22</v>
      </c>
      <c r="Y469" s="6">
        <v>2</v>
      </c>
    </row>
    <row r="470" spans="1:25" ht="12.75" x14ac:dyDescent="0.2">
      <c r="A470" s="5" t="s">
        <v>1496</v>
      </c>
      <c r="B470" s="5" t="s">
        <v>1497</v>
      </c>
      <c r="C470" s="5" t="s">
        <v>1498</v>
      </c>
      <c r="D470" s="5" t="s">
        <v>1499</v>
      </c>
      <c r="E470" s="5">
        <v>97</v>
      </c>
      <c r="F470" s="5">
        <v>1890</v>
      </c>
      <c r="G470" s="5">
        <v>0</v>
      </c>
      <c r="H470" s="5">
        <v>1</v>
      </c>
      <c r="I470" s="5">
        <v>5</v>
      </c>
      <c r="J470" s="5">
        <v>35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69</v>
      </c>
      <c r="S470" s="5">
        <v>0</v>
      </c>
      <c r="T470" s="5">
        <v>0</v>
      </c>
      <c r="U470" s="5">
        <v>2</v>
      </c>
      <c r="V470" s="5">
        <v>0</v>
      </c>
      <c r="W470" s="5">
        <v>22</v>
      </c>
      <c r="X470" s="5">
        <v>220</v>
      </c>
      <c r="Y470" s="6">
        <v>21</v>
      </c>
    </row>
    <row r="471" spans="1:25" ht="12.75" x14ac:dyDescent="0.2">
      <c r="A471" s="5" t="s">
        <v>2873</v>
      </c>
      <c r="B471" s="5" t="s">
        <v>2874</v>
      </c>
      <c r="C471" s="5" t="s">
        <v>2875</v>
      </c>
      <c r="D471" s="5" t="s">
        <v>2876</v>
      </c>
      <c r="E471" s="5">
        <v>2</v>
      </c>
      <c r="F471" s="5">
        <v>9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6">
        <v>2</v>
      </c>
    </row>
    <row r="472" spans="1:25" ht="12.75" x14ac:dyDescent="0.2">
      <c r="A472" s="5" t="s">
        <v>1921</v>
      </c>
      <c r="B472" s="5" t="s">
        <v>1922</v>
      </c>
      <c r="C472" s="5" t="s">
        <v>1923</v>
      </c>
      <c r="D472" s="5" t="s">
        <v>1924</v>
      </c>
      <c r="E472" s="5">
        <v>58</v>
      </c>
      <c r="F472" s="5">
        <v>1298</v>
      </c>
      <c r="G472" s="5">
        <v>2</v>
      </c>
      <c r="H472" s="5">
        <v>2</v>
      </c>
      <c r="I472" s="5">
        <v>3</v>
      </c>
      <c r="J472" s="5">
        <v>19</v>
      </c>
      <c r="K472" s="5">
        <v>2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6</v>
      </c>
      <c r="U472" s="5">
        <v>19</v>
      </c>
      <c r="V472" s="5">
        <v>3</v>
      </c>
      <c r="W472" s="5">
        <v>49</v>
      </c>
      <c r="X472" s="5">
        <v>51</v>
      </c>
      <c r="Y472" s="6">
        <v>22</v>
      </c>
    </row>
    <row r="473" spans="1:25" ht="12.75" x14ac:dyDescent="0.2">
      <c r="A473" s="5" t="s">
        <v>2586</v>
      </c>
      <c r="B473" s="5" t="s">
        <v>2587</v>
      </c>
      <c r="C473" s="5" t="s">
        <v>2588</v>
      </c>
      <c r="D473" s="5" t="s">
        <v>2589</v>
      </c>
      <c r="E473" s="5">
        <v>12</v>
      </c>
      <c r="F473" s="5">
        <v>102</v>
      </c>
      <c r="G473" s="5">
        <v>1</v>
      </c>
      <c r="H473" s="5">
        <v>0</v>
      </c>
      <c r="I473" s="5">
        <v>0</v>
      </c>
      <c r="J473" s="5">
        <v>4</v>
      </c>
      <c r="K473" s="5">
        <v>0</v>
      </c>
      <c r="L473" s="5">
        <v>0</v>
      </c>
      <c r="M473" s="5">
        <v>1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1</v>
      </c>
      <c r="U473" s="5">
        <v>1</v>
      </c>
      <c r="V473" s="5">
        <v>0</v>
      </c>
      <c r="W473" s="5">
        <v>2</v>
      </c>
      <c r="X473" s="5">
        <v>4</v>
      </c>
      <c r="Y473" s="6">
        <v>5</v>
      </c>
    </row>
    <row r="474" spans="1:25" ht="12.75" x14ac:dyDescent="0.2">
      <c r="A474" s="5" t="s">
        <v>2147</v>
      </c>
      <c r="B474" s="5" t="s">
        <v>2148</v>
      </c>
      <c r="C474" s="5" t="s">
        <v>2149</v>
      </c>
      <c r="D474" s="5" t="s">
        <v>2150</v>
      </c>
      <c r="E474" s="5">
        <v>39</v>
      </c>
      <c r="F474" s="5">
        <v>447</v>
      </c>
      <c r="G474" s="5">
        <v>4</v>
      </c>
      <c r="H474" s="5">
        <v>1</v>
      </c>
      <c r="I474" s="5">
        <v>1</v>
      </c>
      <c r="J474" s="5">
        <v>7</v>
      </c>
      <c r="K474" s="5">
        <v>2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1</v>
      </c>
      <c r="U474" s="5">
        <v>9</v>
      </c>
      <c r="V474" s="5">
        <v>0</v>
      </c>
      <c r="W474" s="5">
        <v>4</v>
      </c>
      <c r="X474" s="5">
        <v>45</v>
      </c>
      <c r="Y474" s="6">
        <v>6</v>
      </c>
    </row>
    <row r="475" spans="1:25" ht="12.75" x14ac:dyDescent="0.2">
      <c r="A475" s="5" t="s">
        <v>2993</v>
      </c>
      <c r="B475" s="5" t="s">
        <v>2994</v>
      </c>
      <c r="C475" s="5" t="s">
        <v>2995</v>
      </c>
      <c r="D475" s="5" t="s">
        <v>2996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6">
        <v>0</v>
      </c>
    </row>
    <row r="476" spans="1:25" ht="12.75" x14ac:dyDescent="0.2">
      <c r="A476" s="5" t="s">
        <v>1711</v>
      </c>
      <c r="B476" s="5" t="s">
        <v>1712</v>
      </c>
      <c r="C476" s="5" t="s">
        <v>1713</v>
      </c>
      <c r="D476" s="5" t="s">
        <v>1714</v>
      </c>
      <c r="E476" s="5">
        <v>75</v>
      </c>
      <c r="F476" s="5">
        <v>1973</v>
      </c>
      <c r="G476" s="5">
        <v>1</v>
      </c>
      <c r="H476" s="5">
        <v>0</v>
      </c>
      <c r="I476" s="5">
        <v>4</v>
      </c>
      <c r="J476" s="5">
        <v>31</v>
      </c>
      <c r="K476" s="5">
        <v>3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3</v>
      </c>
      <c r="U476" s="5">
        <v>15</v>
      </c>
      <c r="V476" s="5">
        <v>1</v>
      </c>
      <c r="W476" s="5">
        <v>93</v>
      </c>
      <c r="X476" s="5">
        <v>140</v>
      </c>
      <c r="Y476" s="6">
        <v>24</v>
      </c>
    </row>
    <row r="477" spans="1:25" ht="12.75" x14ac:dyDescent="0.2">
      <c r="A477" s="5" t="s">
        <v>2202</v>
      </c>
      <c r="B477" s="5" t="s">
        <v>2203</v>
      </c>
      <c r="C477" s="5" t="s">
        <v>2204</v>
      </c>
      <c r="D477" s="5" t="s">
        <v>2205</v>
      </c>
      <c r="E477" s="5">
        <v>36</v>
      </c>
      <c r="F477" s="5">
        <v>1143</v>
      </c>
      <c r="G477" s="5">
        <v>0</v>
      </c>
      <c r="H477" s="5">
        <v>0</v>
      </c>
      <c r="I477" s="5">
        <v>4</v>
      </c>
      <c r="J477" s="5">
        <v>25</v>
      </c>
      <c r="K477" s="5">
        <v>2</v>
      </c>
      <c r="L477" s="5">
        <v>1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8</v>
      </c>
      <c r="U477" s="5">
        <v>5</v>
      </c>
      <c r="V477" s="5">
        <v>0</v>
      </c>
      <c r="W477" s="5">
        <v>74</v>
      </c>
      <c r="X477" s="5">
        <v>39</v>
      </c>
      <c r="Y477" s="6">
        <v>14</v>
      </c>
    </row>
    <row r="478" spans="1:25" ht="12.75" x14ac:dyDescent="0.2">
      <c r="A478" s="5" t="s">
        <v>1286</v>
      </c>
      <c r="B478" s="5" t="s">
        <v>1287</v>
      </c>
      <c r="C478" s="5" t="s">
        <v>1288</v>
      </c>
      <c r="D478" s="5" t="s">
        <v>1289</v>
      </c>
      <c r="E478" s="5">
        <v>120</v>
      </c>
      <c r="F478" s="5">
        <v>2236</v>
      </c>
      <c r="G478" s="5">
        <v>3</v>
      </c>
      <c r="H478" s="5">
        <v>7</v>
      </c>
      <c r="I478" s="5">
        <v>9</v>
      </c>
      <c r="J478" s="5">
        <v>33</v>
      </c>
      <c r="K478" s="5">
        <v>8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45</v>
      </c>
      <c r="U478" s="5">
        <v>44</v>
      </c>
      <c r="V478" s="5">
        <v>3</v>
      </c>
      <c r="W478" s="5">
        <v>60</v>
      </c>
      <c r="X478" s="5">
        <v>147</v>
      </c>
      <c r="Y478" s="6">
        <v>28</v>
      </c>
    </row>
    <row r="479" spans="1:25" ht="12.75" x14ac:dyDescent="0.2">
      <c r="A479" s="5" t="s">
        <v>2761</v>
      </c>
      <c r="B479" s="5" t="s">
        <v>2762</v>
      </c>
      <c r="C479" s="5" t="s">
        <v>2763</v>
      </c>
      <c r="D479" s="5" t="s">
        <v>2764</v>
      </c>
      <c r="E479" s="5">
        <v>4</v>
      </c>
      <c r="F479" s="5">
        <v>44</v>
      </c>
      <c r="G479" s="5">
        <v>0</v>
      </c>
      <c r="H479" s="5">
        <v>0</v>
      </c>
      <c r="I479" s="5">
        <v>0</v>
      </c>
      <c r="J479" s="5">
        <v>3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1</v>
      </c>
      <c r="V479" s="5">
        <v>0</v>
      </c>
      <c r="W479" s="5">
        <v>2</v>
      </c>
      <c r="X479" s="5">
        <v>1</v>
      </c>
      <c r="Y479" s="6">
        <v>4</v>
      </c>
    </row>
    <row r="480" spans="1:25" ht="12.75" x14ac:dyDescent="0.2">
      <c r="A480" s="5" t="s">
        <v>2626</v>
      </c>
      <c r="B480" s="5" t="s">
        <v>2627</v>
      </c>
      <c r="C480" s="5" t="s">
        <v>2628</v>
      </c>
      <c r="D480" s="5" t="s">
        <v>2629</v>
      </c>
      <c r="E480" s="5">
        <v>10</v>
      </c>
      <c r="F480" s="5">
        <v>475</v>
      </c>
      <c r="G480" s="5">
        <v>0</v>
      </c>
      <c r="H480" s="5">
        <v>0</v>
      </c>
      <c r="I480" s="5">
        <v>1</v>
      </c>
      <c r="J480" s="5">
        <v>7</v>
      </c>
      <c r="K480" s="5">
        <v>1</v>
      </c>
      <c r="L480" s="5">
        <v>1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4</v>
      </c>
      <c r="U480" s="5">
        <v>2</v>
      </c>
      <c r="V480" s="5">
        <v>0</v>
      </c>
      <c r="W480" s="5">
        <v>22</v>
      </c>
      <c r="X480" s="5">
        <v>19</v>
      </c>
      <c r="Y480" s="6">
        <v>6</v>
      </c>
    </row>
    <row r="481" spans="1:25" ht="12.75" x14ac:dyDescent="0.2">
      <c r="A481" s="5" t="s">
        <v>2809</v>
      </c>
      <c r="B481" s="5" t="s">
        <v>2810</v>
      </c>
      <c r="C481" s="5" t="s">
        <v>2811</v>
      </c>
      <c r="D481" s="5" t="s">
        <v>2812</v>
      </c>
      <c r="E481" s="5">
        <v>3</v>
      </c>
      <c r="F481" s="5">
        <v>16</v>
      </c>
      <c r="G481" s="5">
        <v>0</v>
      </c>
      <c r="H481" s="5">
        <v>0</v>
      </c>
      <c r="I481" s="5">
        <v>0</v>
      </c>
      <c r="J481" s="5">
        <v>2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1</v>
      </c>
      <c r="X481" s="5">
        <v>0</v>
      </c>
      <c r="Y481" s="6">
        <v>3</v>
      </c>
    </row>
    <row r="482" spans="1:25" ht="12.75" x14ac:dyDescent="0.2">
      <c r="A482" s="5" t="s">
        <v>3460</v>
      </c>
      <c r="B482" s="5" t="s">
        <v>3461</v>
      </c>
      <c r="C482" s="5" t="s">
        <v>3462</v>
      </c>
      <c r="D482" s="5" t="s">
        <v>3463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6">
        <v>0</v>
      </c>
    </row>
    <row r="483" spans="1:25" ht="12.75" x14ac:dyDescent="0.2">
      <c r="A483" s="5" t="s">
        <v>3125</v>
      </c>
      <c r="B483" s="5" t="s">
        <v>3126</v>
      </c>
      <c r="C483" s="5" t="s">
        <v>3127</v>
      </c>
      <c r="D483" s="5" t="s">
        <v>3128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6">
        <v>0</v>
      </c>
    </row>
    <row r="484" spans="1:25" ht="12.75" x14ac:dyDescent="0.2">
      <c r="A484" s="5" t="s">
        <v>1079</v>
      </c>
      <c r="B484" s="5" t="s">
        <v>1080</v>
      </c>
      <c r="C484" s="5" t="s">
        <v>1081</v>
      </c>
      <c r="D484" s="5" t="s">
        <v>1082</v>
      </c>
      <c r="E484" s="5">
        <v>149</v>
      </c>
      <c r="F484" s="5">
        <v>1974</v>
      </c>
      <c r="G484" s="5">
        <v>13</v>
      </c>
      <c r="H484" s="5">
        <v>6</v>
      </c>
      <c r="I484" s="5">
        <v>4</v>
      </c>
      <c r="J484" s="5">
        <v>26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35</v>
      </c>
      <c r="U484" s="5">
        <v>48</v>
      </c>
      <c r="V484" s="5">
        <v>5</v>
      </c>
      <c r="W484" s="5">
        <v>5</v>
      </c>
      <c r="X484" s="5">
        <v>51</v>
      </c>
      <c r="Y484" s="6">
        <v>26</v>
      </c>
    </row>
    <row r="485" spans="1:25" ht="12.75" x14ac:dyDescent="0.2">
      <c r="A485" s="5" t="s">
        <v>2833</v>
      </c>
      <c r="B485" s="5" t="s">
        <v>2834</v>
      </c>
      <c r="C485" s="5" t="s">
        <v>2835</v>
      </c>
      <c r="D485" s="5" t="s">
        <v>2836</v>
      </c>
      <c r="E485" s="5">
        <v>3</v>
      </c>
      <c r="F485" s="5">
        <v>53</v>
      </c>
      <c r="G485" s="5">
        <v>0</v>
      </c>
      <c r="H485" s="5">
        <v>0</v>
      </c>
      <c r="I485" s="5">
        <v>0</v>
      </c>
      <c r="J485" s="5">
        <v>1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10</v>
      </c>
      <c r="X485" s="5">
        <v>3</v>
      </c>
      <c r="Y485" s="6">
        <v>2</v>
      </c>
    </row>
    <row r="486" spans="1:25" ht="12.75" x14ac:dyDescent="0.2">
      <c r="A486" s="5" t="s">
        <v>2514</v>
      </c>
      <c r="B486" s="5" t="s">
        <v>2515</v>
      </c>
      <c r="C486" s="5" t="s">
        <v>2516</v>
      </c>
      <c r="D486" s="5" t="s">
        <v>2517</v>
      </c>
      <c r="E486" s="5">
        <v>16</v>
      </c>
      <c r="F486" s="5">
        <v>275</v>
      </c>
      <c r="G486" s="5">
        <v>1</v>
      </c>
      <c r="H486" s="5">
        <v>0</v>
      </c>
      <c r="I486" s="5">
        <v>2</v>
      </c>
      <c r="J486" s="5">
        <v>3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2</v>
      </c>
      <c r="V486" s="5">
        <v>0</v>
      </c>
      <c r="W486" s="5">
        <v>6</v>
      </c>
      <c r="X486" s="5">
        <v>13</v>
      </c>
      <c r="Y486" s="6">
        <v>6</v>
      </c>
    </row>
    <row r="487" spans="1:25" ht="12.75" x14ac:dyDescent="0.2">
      <c r="A487" s="5" t="s">
        <v>2737</v>
      </c>
      <c r="B487" s="5" t="s">
        <v>2738</v>
      </c>
      <c r="C487" s="5" t="s">
        <v>2739</v>
      </c>
      <c r="D487" s="5" t="s">
        <v>2740</v>
      </c>
      <c r="E487" s="5">
        <v>5</v>
      </c>
      <c r="F487" s="5">
        <v>70</v>
      </c>
      <c r="G487" s="5">
        <v>0</v>
      </c>
      <c r="H487" s="5">
        <v>0</v>
      </c>
      <c r="I487" s="5">
        <v>0</v>
      </c>
      <c r="J487" s="5">
        <v>2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2</v>
      </c>
      <c r="X487" s="5">
        <v>2</v>
      </c>
      <c r="Y487" s="6">
        <v>5</v>
      </c>
    </row>
    <row r="488" spans="1:25" ht="12.75" x14ac:dyDescent="0.2">
      <c r="A488" s="5" t="s">
        <v>1823</v>
      </c>
      <c r="B488" s="5" t="s">
        <v>1824</v>
      </c>
      <c r="C488" s="5" t="s">
        <v>1825</v>
      </c>
      <c r="D488" s="5" t="s">
        <v>1826</v>
      </c>
      <c r="E488" s="5">
        <v>65</v>
      </c>
      <c r="F488" s="5">
        <v>1051</v>
      </c>
      <c r="G488" s="5">
        <v>2</v>
      </c>
      <c r="H488" s="5">
        <v>2</v>
      </c>
      <c r="I488" s="5">
        <v>4</v>
      </c>
      <c r="J488" s="5">
        <v>20</v>
      </c>
      <c r="K488" s="5">
        <v>1</v>
      </c>
      <c r="L488" s="5">
        <v>1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8</v>
      </c>
      <c r="U488" s="5">
        <v>13</v>
      </c>
      <c r="V488" s="5">
        <v>1</v>
      </c>
      <c r="W488" s="5">
        <v>74</v>
      </c>
      <c r="X488" s="5">
        <v>67</v>
      </c>
      <c r="Y488" s="6">
        <v>15</v>
      </c>
    </row>
    <row r="489" spans="1:25" ht="12.75" x14ac:dyDescent="0.2">
      <c r="A489" s="5" t="s">
        <v>1107</v>
      </c>
      <c r="B489" s="5" t="s">
        <v>1108</v>
      </c>
      <c r="C489" s="5" t="s">
        <v>1109</v>
      </c>
      <c r="D489" s="5" t="s">
        <v>1110</v>
      </c>
      <c r="E489" s="5">
        <v>144</v>
      </c>
      <c r="F489" s="5">
        <v>2321</v>
      </c>
      <c r="G489" s="5">
        <v>5</v>
      </c>
      <c r="H489" s="5">
        <v>9</v>
      </c>
      <c r="I489" s="5">
        <v>8</v>
      </c>
      <c r="J489" s="5">
        <v>45</v>
      </c>
      <c r="K489" s="5">
        <v>2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40</v>
      </c>
      <c r="U489" s="5">
        <v>60</v>
      </c>
      <c r="V489" s="5">
        <v>5</v>
      </c>
      <c r="W489" s="5">
        <v>32</v>
      </c>
      <c r="X489" s="5">
        <v>127</v>
      </c>
      <c r="Y489" s="6">
        <v>30</v>
      </c>
    </row>
    <row r="490" spans="1:25" ht="12.75" x14ac:dyDescent="0.2">
      <c r="A490" s="5" t="s">
        <v>2286</v>
      </c>
      <c r="B490" s="5" t="s">
        <v>2287</v>
      </c>
      <c r="C490" s="5" t="s">
        <v>2288</v>
      </c>
      <c r="D490" s="5" t="s">
        <v>2289</v>
      </c>
      <c r="E490" s="5">
        <v>31</v>
      </c>
      <c r="F490" s="5">
        <v>693</v>
      </c>
      <c r="G490" s="5">
        <v>0</v>
      </c>
      <c r="H490" s="5">
        <v>0</v>
      </c>
      <c r="I490" s="5">
        <v>2</v>
      </c>
      <c r="J490" s="5">
        <v>13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7</v>
      </c>
      <c r="U490" s="5">
        <v>6</v>
      </c>
      <c r="V490" s="5">
        <v>0</v>
      </c>
      <c r="W490" s="5">
        <v>41</v>
      </c>
      <c r="X490" s="5">
        <v>46</v>
      </c>
      <c r="Y490" s="6">
        <v>13</v>
      </c>
    </row>
    <row r="491" spans="1:25" ht="12.75" x14ac:dyDescent="0.2">
      <c r="A491" s="5" t="s">
        <v>1965</v>
      </c>
      <c r="B491" s="5" t="s">
        <v>1966</v>
      </c>
      <c r="C491" s="5" t="s">
        <v>1967</v>
      </c>
      <c r="D491" s="5" t="s">
        <v>1968</v>
      </c>
      <c r="E491" s="5">
        <v>53</v>
      </c>
      <c r="F491" s="5">
        <v>1465</v>
      </c>
      <c r="G491" s="5">
        <v>0</v>
      </c>
      <c r="H491" s="5">
        <v>2</v>
      </c>
      <c r="I491" s="5">
        <v>3</v>
      </c>
      <c r="J491" s="5">
        <v>35</v>
      </c>
      <c r="K491" s="5">
        <v>4</v>
      </c>
      <c r="L491" s="5">
        <v>1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3</v>
      </c>
      <c r="U491" s="5">
        <v>13</v>
      </c>
      <c r="V491" s="5">
        <v>1</v>
      </c>
      <c r="W491" s="5">
        <v>35</v>
      </c>
      <c r="X491" s="5">
        <v>120</v>
      </c>
      <c r="Y491" s="6">
        <v>21</v>
      </c>
    </row>
    <row r="492" spans="1:25" ht="12.75" x14ac:dyDescent="0.2">
      <c r="A492" s="5" t="s">
        <v>2434</v>
      </c>
      <c r="B492" s="5" t="s">
        <v>2435</v>
      </c>
      <c r="C492" s="5" t="s">
        <v>2436</v>
      </c>
      <c r="D492" s="5" t="s">
        <v>2437</v>
      </c>
      <c r="E492" s="5">
        <v>21</v>
      </c>
      <c r="F492" s="5">
        <v>489</v>
      </c>
      <c r="G492" s="5">
        <v>0</v>
      </c>
      <c r="H492" s="5">
        <v>0</v>
      </c>
      <c r="I492" s="5">
        <v>4</v>
      </c>
      <c r="J492" s="5">
        <v>5</v>
      </c>
      <c r="K492" s="5">
        <v>1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1</v>
      </c>
      <c r="U492" s="5">
        <v>5</v>
      </c>
      <c r="V492" s="5">
        <v>1</v>
      </c>
      <c r="W492" s="5">
        <v>5</v>
      </c>
      <c r="X492" s="5">
        <v>35</v>
      </c>
      <c r="Y492" s="6">
        <v>9</v>
      </c>
    </row>
    <row r="493" spans="1:25" ht="12.75" x14ac:dyDescent="0.2">
      <c r="A493" s="5" t="s">
        <v>2789</v>
      </c>
      <c r="B493" s="5" t="s">
        <v>2790</v>
      </c>
      <c r="C493" s="5" t="s">
        <v>2791</v>
      </c>
      <c r="D493" s="5" t="s">
        <v>2792</v>
      </c>
      <c r="E493" s="5">
        <v>3</v>
      </c>
      <c r="F493" s="5">
        <v>90</v>
      </c>
      <c r="G493" s="5">
        <v>0</v>
      </c>
      <c r="H493" s="5">
        <v>0</v>
      </c>
      <c r="I493" s="5">
        <v>0</v>
      </c>
      <c r="J493" s="5">
        <v>2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2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12</v>
      </c>
      <c r="Y493" s="6">
        <v>1</v>
      </c>
    </row>
    <row r="494" spans="1:25" ht="12.75" x14ac:dyDescent="0.2">
      <c r="A494" s="5" t="s">
        <v>2330</v>
      </c>
      <c r="B494" s="5" t="s">
        <v>2331</v>
      </c>
      <c r="C494" s="5" t="s">
        <v>2332</v>
      </c>
      <c r="D494" s="5" t="s">
        <v>2333</v>
      </c>
      <c r="E494" s="5">
        <v>27</v>
      </c>
      <c r="F494" s="5">
        <v>355</v>
      </c>
      <c r="G494" s="5">
        <v>2</v>
      </c>
      <c r="H494" s="5">
        <v>0</v>
      </c>
      <c r="I494" s="5">
        <v>1</v>
      </c>
      <c r="J494" s="5">
        <v>5</v>
      </c>
      <c r="K494" s="5">
        <v>0</v>
      </c>
      <c r="L494" s="5">
        <v>0</v>
      </c>
      <c r="M494" s="5">
        <v>1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1</v>
      </c>
      <c r="U494" s="5">
        <v>4</v>
      </c>
      <c r="V494" s="5">
        <v>1</v>
      </c>
      <c r="W494" s="5">
        <v>4</v>
      </c>
      <c r="X494" s="5">
        <v>10</v>
      </c>
      <c r="Y494" s="6">
        <v>9</v>
      </c>
    </row>
    <row r="495" spans="1:25" ht="12.75" x14ac:dyDescent="0.2">
      <c r="A495" s="5" t="s">
        <v>2973</v>
      </c>
      <c r="B495" s="5" t="s">
        <v>2974</v>
      </c>
      <c r="C495" s="5" t="s">
        <v>2975</v>
      </c>
      <c r="D495" s="5" t="s">
        <v>2976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6">
        <v>0</v>
      </c>
    </row>
    <row r="496" spans="1:25" ht="12.75" x14ac:dyDescent="0.2">
      <c r="A496" s="5" t="s">
        <v>3336</v>
      </c>
      <c r="B496" s="5" t="s">
        <v>3337</v>
      </c>
      <c r="C496" s="5" t="s">
        <v>3338</v>
      </c>
      <c r="D496" s="5" t="s">
        <v>3339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6">
        <v>0</v>
      </c>
    </row>
    <row r="497" spans="1:25" ht="12.75" x14ac:dyDescent="0.2">
      <c r="A497" s="5" t="s">
        <v>1199</v>
      </c>
      <c r="B497" s="5" t="s">
        <v>1200</v>
      </c>
      <c r="C497" s="5" t="s">
        <v>1201</v>
      </c>
      <c r="D497" s="5" t="s">
        <v>1202</v>
      </c>
      <c r="E497" s="5">
        <v>128</v>
      </c>
      <c r="F497" s="5">
        <v>2860</v>
      </c>
      <c r="G497" s="5">
        <v>0</v>
      </c>
      <c r="H497" s="5">
        <v>0</v>
      </c>
      <c r="I497" s="5">
        <v>7</v>
      </c>
      <c r="J497" s="5">
        <v>46</v>
      </c>
      <c r="K497" s="5">
        <v>0</v>
      </c>
      <c r="L497" s="5">
        <v>1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106</v>
      </c>
      <c r="S497" s="5">
        <v>0</v>
      </c>
      <c r="T497" s="5">
        <v>0</v>
      </c>
      <c r="U497" s="5">
        <v>2</v>
      </c>
      <c r="V497" s="5">
        <v>0</v>
      </c>
      <c r="W497" s="5">
        <v>26</v>
      </c>
      <c r="X497" s="5">
        <v>263</v>
      </c>
      <c r="Y497" s="6">
        <v>32</v>
      </c>
    </row>
    <row r="498" spans="1:25" ht="12.75" x14ac:dyDescent="0.2">
      <c r="A498" s="5" t="s">
        <v>1551</v>
      </c>
      <c r="B498" s="5" t="s">
        <v>1552</v>
      </c>
      <c r="C498" s="5" t="s">
        <v>1553</v>
      </c>
      <c r="D498" s="5" t="s">
        <v>1554</v>
      </c>
      <c r="E498" s="5">
        <v>90</v>
      </c>
      <c r="F498" s="5">
        <v>1350</v>
      </c>
      <c r="G498" s="5">
        <v>2</v>
      </c>
      <c r="H498" s="5">
        <v>1</v>
      </c>
      <c r="I498" s="5">
        <v>6</v>
      </c>
      <c r="J498" s="5">
        <v>20</v>
      </c>
      <c r="K498" s="5">
        <v>3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1</v>
      </c>
      <c r="U498" s="5">
        <v>5</v>
      </c>
      <c r="V498" s="5">
        <v>0</v>
      </c>
      <c r="W498" s="5">
        <v>164</v>
      </c>
      <c r="X498" s="5">
        <v>88</v>
      </c>
      <c r="Y498" s="6">
        <v>15</v>
      </c>
    </row>
    <row r="499" spans="1:25" ht="12.75" x14ac:dyDescent="0.2">
      <c r="A499" s="5" t="s">
        <v>2618</v>
      </c>
      <c r="B499" s="5" t="s">
        <v>2619</v>
      </c>
      <c r="C499" s="5" t="s">
        <v>2620</v>
      </c>
      <c r="D499" s="5" t="s">
        <v>2621</v>
      </c>
      <c r="E499" s="5">
        <v>11</v>
      </c>
      <c r="F499" s="5">
        <v>253</v>
      </c>
      <c r="G499" s="5">
        <v>0</v>
      </c>
      <c r="H499" s="5">
        <v>0</v>
      </c>
      <c r="I499" s="5">
        <v>1</v>
      </c>
      <c r="J499" s="5">
        <v>3</v>
      </c>
      <c r="K499" s="5">
        <v>2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2</v>
      </c>
      <c r="U499" s="5">
        <v>2</v>
      </c>
      <c r="V499" s="5">
        <v>0</v>
      </c>
      <c r="W499" s="5">
        <v>12</v>
      </c>
      <c r="X499" s="5">
        <v>24</v>
      </c>
      <c r="Y499" s="6">
        <v>4</v>
      </c>
    </row>
    <row r="500" spans="1:25" ht="12.75" x14ac:dyDescent="0.2">
      <c r="A500" s="5" t="s">
        <v>1151</v>
      </c>
      <c r="B500" s="5" t="s">
        <v>1152</v>
      </c>
      <c r="C500" s="5" t="s">
        <v>1153</v>
      </c>
      <c r="D500" s="5" t="s">
        <v>1154</v>
      </c>
      <c r="E500" s="5">
        <v>135</v>
      </c>
      <c r="F500" s="5">
        <v>2160</v>
      </c>
      <c r="G500" s="5">
        <v>0</v>
      </c>
      <c r="H500" s="5">
        <v>0</v>
      </c>
      <c r="I500" s="5">
        <v>7</v>
      </c>
      <c r="J500" s="5">
        <v>25</v>
      </c>
      <c r="K500" s="5">
        <v>2</v>
      </c>
      <c r="L500" s="5">
        <v>0</v>
      </c>
      <c r="M500" s="5">
        <v>0</v>
      </c>
      <c r="N500" s="5">
        <v>0</v>
      </c>
      <c r="O500" s="5">
        <v>4</v>
      </c>
      <c r="P500" s="5">
        <v>0</v>
      </c>
      <c r="Q500" s="5">
        <v>0</v>
      </c>
      <c r="R500" s="5">
        <v>73</v>
      </c>
      <c r="S500" s="5">
        <v>0</v>
      </c>
      <c r="T500" s="5">
        <v>0</v>
      </c>
      <c r="U500" s="5">
        <v>2</v>
      </c>
      <c r="V500" s="5">
        <v>0</v>
      </c>
      <c r="W500" s="5">
        <v>25</v>
      </c>
      <c r="X500" s="5">
        <v>237</v>
      </c>
      <c r="Y500" s="6">
        <v>24</v>
      </c>
    </row>
    <row r="501" spans="1:25" ht="12.75" x14ac:dyDescent="0.2">
      <c r="A501" s="5" t="s">
        <v>3233</v>
      </c>
      <c r="B501" s="5" t="s">
        <v>3234</v>
      </c>
      <c r="C501" s="5" t="s">
        <v>3235</v>
      </c>
      <c r="D501" s="5" t="s">
        <v>3236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6">
        <v>0</v>
      </c>
    </row>
    <row r="502" spans="1:25" ht="12.75" x14ac:dyDescent="0.2">
      <c r="A502" s="5" t="s">
        <v>2446</v>
      </c>
      <c r="B502" s="5" t="s">
        <v>2447</v>
      </c>
      <c r="C502" s="5" t="s">
        <v>2448</v>
      </c>
      <c r="D502" s="5" t="s">
        <v>2449</v>
      </c>
      <c r="E502" s="5">
        <v>19</v>
      </c>
      <c r="F502" s="5">
        <v>635</v>
      </c>
      <c r="G502" s="5">
        <v>0</v>
      </c>
      <c r="H502" s="5">
        <v>0</v>
      </c>
      <c r="I502" s="5">
        <v>2</v>
      </c>
      <c r="J502" s="5">
        <v>8</v>
      </c>
      <c r="K502" s="5">
        <v>4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6</v>
      </c>
      <c r="V502" s="5">
        <v>0</v>
      </c>
      <c r="W502" s="5">
        <v>25</v>
      </c>
      <c r="X502" s="5">
        <v>45</v>
      </c>
      <c r="Y502" s="6">
        <v>10</v>
      </c>
    </row>
    <row r="503" spans="1:25" ht="12.75" x14ac:dyDescent="0.2">
      <c r="A503" s="5" t="s">
        <v>3137</v>
      </c>
      <c r="B503" s="5" t="s">
        <v>3138</v>
      </c>
      <c r="C503" s="5" t="s">
        <v>3139</v>
      </c>
      <c r="D503" s="5" t="s">
        <v>3140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6">
        <v>0</v>
      </c>
    </row>
    <row r="504" spans="1:25" ht="12.75" x14ac:dyDescent="0.2">
      <c r="A504" s="5" t="s">
        <v>2318</v>
      </c>
      <c r="B504" s="5" t="s">
        <v>2319</v>
      </c>
      <c r="C504" s="5" t="s">
        <v>2320</v>
      </c>
      <c r="D504" s="5" t="s">
        <v>2321</v>
      </c>
      <c r="E504" s="5">
        <v>27</v>
      </c>
      <c r="F504" s="5">
        <v>576</v>
      </c>
      <c r="G504" s="5">
        <v>0</v>
      </c>
      <c r="H504" s="5">
        <v>3</v>
      </c>
      <c r="I504" s="5">
        <v>1</v>
      </c>
      <c r="J504" s="5">
        <v>10</v>
      </c>
      <c r="K504" s="5">
        <v>1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1</v>
      </c>
      <c r="U504" s="5">
        <v>7</v>
      </c>
      <c r="V504" s="5">
        <v>1</v>
      </c>
      <c r="W504" s="5">
        <v>10</v>
      </c>
      <c r="X504" s="5">
        <v>37</v>
      </c>
      <c r="Y504" s="6">
        <v>7</v>
      </c>
    </row>
    <row r="505" spans="1:25" ht="12.75" x14ac:dyDescent="0.2">
      <c r="A505" s="5" t="s">
        <v>3340</v>
      </c>
      <c r="B505" s="5" t="s">
        <v>3341</v>
      </c>
      <c r="C505" s="5" t="s">
        <v>3342</v>
      </c>
      <c r="D505" s="5" t="s">
        <v>3343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6">
        <v>0</v>
      </c>
    </row>
    <row r="506" spans="1:25" ht="12.75" x14ac:dyDescent="0.2">
      <c r="A506" s="5" t="s">
        <v>3045</v>
      </c>
      <c r="B506" s="5" t="s">
        <v>3046</v>
      </c>
      <c r="C506" s="5" t="s">
        <v>3047</v>
      </c>
      <c r="D506" s="5" t="s">
        <v>3048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6">
        <v>0</v>
      </c>
    </row>
    <row r="507" spans="1:25" ht="12.75" x14ac:dyDescent="0.2">
      <c r="A507" s="5" t="s">
        <v>1043</v>
      </c>
      <c r="B507" s="5" t="s">
        <v>1044</v>
      </c>
      <c r="C507" s="5" t="s">
        <v>1045</v>
      </c>
      <c r="D507" s="5" t="s">
        <v>1046</v>
      </c>
      <c r="E507" s="5">
        <v>155</v>
      </c>
      <c r="F507" s="5">
        <v>3060</v>
      </c>
      <c r="G507" s="5">
        <v>0</v>
      </c>
      <c r="H507" s="5">
        <v>0</v>
      </c>
      <c r="I507" s="5">
        <v>6</v>
      </c>
      <c r="J507" s="5">
        <v>50</v>
      </c>
      <c r="K507" s="5">
        <v>3</v>
      </c>
      <c r="L507" s="5">
        <v>0</v>
      </c>
      <c r="M507" s="5">
        <v>0</v>
      </c>
      <c r="N507" s="5">
        <v>0</v>
      </c>
      <c r="O507" s="5">
        <v>2</v>
      </c>
      <c r="P507" s="5">
        <v>0</v>
      </c>
      <c r="Q507" s="5">
        <v>0</v>
      </c>
      <c r="R507" s="5">
        <v>115</v>
      </c>
      <c r="S507" s="5">
        <v>0</v>
      </c>
      <c r="T507" s="5">
        <v>0</v>
      </c>
      <c r="U507" s="5">
        <v>0</v>
      </c>
      <c r="V507" s="5">
        <v>0</v>
      </c>
      <c r="W507" s="5">
        <v>43</v>
      </c>
      <c r="X507" s="5">
        <v>361</v>
      </c>
      <c r="Y507" s="6">
        <v>34</v>
      </c>
    </row>
    <row r="508" spans="1:25" ht="12.75" x14ac:dyDescent="0.2">
      <c r="A508" s="5" t="s">
        <v>1807</v>
      </c>
      <c r="B508" s="5" t="s">
        <v>1808</v>
      </c>
      <c r="C508" s="5" t="s">
        <v>1809</v>
      </c>
      <c r="D508" s="5" t="s">
        <v>1810</v>
      </c>
      <c r="E508" s="5">
        <v>67</v>
      </c>
      <c r="F508" s="5">
        <v>1372</v>
      </c>
      <c r="G508" s="5">
        <v>0</v>
      </c>
      <c r="H508" s="5">
        <v>2</v>
      </c>
      <c r="I508" s="5">
        <v>5</v>
      </c>
      <c r="J508" s="5">
        <v>15</v>
      </c>
      <c r="K508" s="5">
        <v>2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16</v>
      </c>
      <c r="U508" s="5">
        <v>18</v>
      </c>
      <c r="V508" s="5">
        <v>2</v>
      </c>
      <c r="W508" s="5">
        <v>94</v>
      </c>
      <c r="X508" s="5">
        <v>96</v>
      </c>
      <c r="Y508" s="6">
        <v>19</v>
      </c>
    </row>
    <row r="509" spans="1:25" ht="12.75" x14ac:dyDescent="0.2">
      <c r="A509" s="5" t="s">
        <v>1306</v>
      </c>
      <c r="B509" s="5" t="s">
        <v>1307</v>
      </c>
      <c r="C509" s="5" t="s">
        <v>1308</v>
      </c>
      <c r="D509" s="5" t="s">
        <v>1309</v>
      </c>
      <c r="E509" s="5">
        <v>115</v>
      </c>
      <c r="F509" s="5">
        <v>1747</v>
      </c>
      <c r="G509" s="5">
        <v>6</v>
      </c>
      <c r="H509" s="5">
        <v>6</v>
      </c>
      <c r="I509" s="5">
        <v>9</v>
      </c>
      <c r="J509" s="5">
        <v>17</v>
      </c>
      <c r="K509" s="5">
        <v>0</v>
      </c>
      <c r="L509" s="5">
        <v>0</v>
      </c>
      <c r="M509" s="5">
        <v>1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9</v>
      </c>
      <c r="U509" s="5">
        <v>21</v>
      </c>
      <c r="V509" s="5">
        <v>2</v>
      </c>
      <c r="W509" s="5">
        <v>41</v>
      </c>
      <c r="X509" s="5">
        <v>109</v>
      </c>
      <c r="Y509" s="6">
        <v>23</v>
      </c>
    </row>
    <row r="510" spans="1:25" ht="12.75" x14ac:dyDescent="0.2">
      <c r="A510" s="5" t="s">
        <v>1335</v>
      </c>
      <c r="B510" s="5" t="s">
        <v>1336</v>
      </c>
      <c r="C510" s="5" t="s">
        <v>1337</v>
      </c>
      <c r="D510" s="5" t="s">
        <v>1338</v>
      </c>
      <c r="E510" s="5">
        <v>111</v>
      </c>
      <c r="F510" s="5">
        <v>2179</v>
      </c>
      <c r="G510" s="5">
        <v>6</v>
      </c>
      <c r="H510" s="5">
        <v>3</v>
      </c>
      <c r="I510" s="5">
        <v>6</v>
      </c>
      <c r="J510" s="5">
        <v>43</v>
      </c>
      <c r="K510" s="5">
        <v>3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7</v>
      </c>
      <c r="U510" s="5">
        <v>35</v>
      </c>
      <c r="V510" s="5">
        <v>6</v>
      </c>
      <c r="W510" s="5">
        <v>26</v>
      </c>
      <c r="X510" s="5">
        <v>161</v>
      </c>
      <c r="Y510" s="6">
        <v>29</v>
      </c>
    </row>
    <row r="511" spans="1:25" ht="12.75" x14ac:dyDescent="0.2">
      <c r="A511" s="5" t="s">
        <v>1127</v>
      </c>
      <c r="B511" s="5" t="s">
        <v>1128</v>
      </c>
      <c r="C511" s="5" t="s">
        <v>1129</v>
      </c>
      <c r="D511" s="5" t="s">
        <v>1130</v>
      </c>
      <c r="E511" s="5">
        <v>138</v>
      </c>
      <c r="F511" s="5">
        <v>2355</v>
      </c>
      <c r="G511" s="5">
        <v>0</v>
      </c>
      <c r="H511" s="5">
        <v>11</v>
      </c>
      <c r="I511" s="5">
        <v>8</v>
      </c>
      <c r="J511" s="5">
        <v>34</v>
      </c>
      <c r="K511" s="5">
        <v>5</v>
      </c>
      <c r="L511" s="5">
        <v>0</v>
      </c>
      <c r="M511" s="5">
        <v>1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47</v>
      </c>
      <c r="U511" s="5">
        <v>55</v>
      </c>
      <c r="V511" s="5">
        <v>4</v>
      </c>
      <c r="W511" s="5">
        <v>43</v>
      </c>
      <c r="X511" s="5">
        <v>200</v>
      </c>
      <c r="Y511" s="6">
        <v>32</v>
      </c>
    </row>
    <row r="512" spans="1:25" ht="12.75" x14ac:dyDescent="0.2">
      <c r="A512" s="5" t="s">
        <v>2071</v>
      </c>
      <c r="B512" s="5" t="s">
        <v>2072</v>
      </c>
      <c r="C512" s="5" t="s">
        <v>2073</v>
      </c>
      <c r="D512" s="5" t="s">
        <v>2074</v>
      </c>
      <c r="E512" s="5">
        <v>44</v>
      </c>
      <c r="F512" s="5">
        <v>557</v>
      </c>
      <c r="G512" s="5">
        <v>3</v>
      </c>
      <c r="H512" s="5">
        <v>1</v>
      </c>
      <c r="I512" s="5">
        <v>1</v>
      </c>
      <c r="J512" s="5">
        <v>11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2</v>
      </c>
      <c r="U512" s="5">
        <v>7</v>
      </c>
      <c r="V512" s="5">
        <v>0</v>
      </c>
      <c r="W512" s="5">
        <v>16</v>
      </c>
      <c r="X512" s="5">
        <v>39</v>
      </c>
      <c r="Y512" s="6">
        <v>16</v>
      </c>
    </row>
    <row r="513" spans="1:25" ht="12.75" x14ac:dyDescent="0.2">
      <c r="A513" s="5" t="s">
        <v>2390</v>
      </c>
      <c r="B513" s="5" t="s">
        <v>2391</v>
      </c>
      <c r="C513" s="5" t="s">
        <v>2392</v>
      </c>
      <c r="D513" s="5" t="s">
        <v>2393</v>
      </c>
      <c r="E513" s="5">
        <v>22</v>
      </c>
      <c r="F513" s="5">
        <v>592</v>
      </c>
      <c r="G513" s="5">
        <v>0</v>
      </c>
      <c r="H513" s="5">
        <v>0</v>
      </c>
      <c r="I513" s="5">
        <v>3</v>
      </c>
      <c r="J513" s="5">
        <v>6</v>
      </c>
      <c r="K513" s="5">
        <v>0</v>
      </c>
      <c r="L513" s="5">
        <v>1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3</v>
      </c>
      <c r="V513" s="5">
        <v>1</v>
      </c>
      <c r="W513" s="5">
        <v>28</v>
      </c>
      <c r="X513" s="5">
        <v>45</v>
      </c>
      <c r="Y513" s="6">
        <v>7</v>
      </c>
    </row>
    <row r="514" spans="1:25" ht="12.75" x14ac:dyDescent="0.2">
      <c r="A514" s="5" t="s">
        <v>1325</v>
      </c>
      <c r="B514" s="5" t="s">
        <v>1326</v>
      </c>
      <c r="C514" s="5" t="s">
        <v>1327</v>
      </c>
      <c r="D514" s="5" t="s">
        <v>1328</v>
      </c>
      <c r="E514" s="5">
        <v>112</v>
      </c>
      <c r="F514" s="5">
        <v>1959</v>
      </c>
      <c r="G514" s="5">
        <v>5</v>
      </c>
      <c r="H514" s="5">
        <v>5</v>
      </c>
      <c r="I514" s="5">
        <v>4</v>
      </c>
      <c r="J514" s="5">
        <v>36</v>
      </c>
      <c r="K514" s="5">
        <v>3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40</v>
      </c>
      <c r="U514" s="5">
        <v>44</v>
      </c>
      <c r="V514" s="5">
        <v>1</v>
      </c>
      <c r="W514" s="5">
        <v>25</v>
      </c>
      <c r="X514" s="5">
        <v>110</v>
      </c>
      <c r="Y514" s="6">
        <v>27</v>
      </c>
    </row>
    <row r="515" spans="1:25" ht="12.75" x14ac:dyDescent="0.2">
      <c r="A515" s="5" t="s">
        <v>2518</v>
      </c>
      <c r="B515" s="5" t="s">
        <v>2519</v>
      </c>
      <c r="C515" s="5" t="s">
        <v>2520</v>
      </c>
      <c r="D515" s="5" t="s">
        <v>2521</v>
      </c>
      <c r="E515" s="5">
        <v>16</v>
      </c>
      <c r="F515" s="5">
        <v>270</v>
      </c>
      <c r="G515" s="5">
        <v>0</v>
      </c>
      <c r="H515" s="5">
        <v>0</v>
      </c>
      <c r="I515" s="5">
        <v>1</v>
      </c>
      <c r="J515" s="5">
        <v>3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10</v>
      </c>
      <c r="S515" s="5">
        <v>0</v>
      </c>
      <c r="T515" s="5">
        <v>0</v>
      </c>
      <c r="U515" s="5">
        <v>0</v>
      </c>
      <c r="V515" s="5">
        <v>0</v>
      </c>
      <c r="W515" s="5">
        <v>2</v>
      </c>
      <c r="X515" s="5">
        <v>33</v>
      </c>
      <c r="Y515" s="6">
        <v>3</v>
      </c>
    </row>
    <row r="516" spans="1:25" ht="12.75" x14ac:dyDescent="0.2">
      <c r="A516" s="5" t="s">
        <v>3149</v>
      </c>
      <c r="B516" s="5" t="s">
        <v>3150</v>
      </c>
      <c r="C516" s="5" t="s">
        <v>3151</v>
      </c>
      <c r="D516" s="5" t="s">
        <v>3152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6">
        <v>0</v>
      </c>
    </row>
    <row r="517" spans="1:25" ht="12.75" x14ac:dyDescent="0.2">
      <c r="A517" s="5" t="s">
        <v>1941</v>
      </c>
      <c r="B517" s="5" t="s">
        <v>1942</v>
      </c>
      <c r="C517" s="5" t="s">
        <v>1943</v>
      </c>
      <c r="D517" s="5" t="s">
        <v>1944</v>
      </c>
      <c r="E517" s="5">
        <v>56</v>
      </c>
      <c r="F517" s="5">
        <v>912</v>
      </c>
      <c r="G517" s="5">
        <v>3</v>
      </c>
      <c r="H517" s="5">
        <v>1</v>
      </c>
      <c r="I517" s="5">
        <v>3</v>
      </c>
      <c r="J517" s="5">
        <v>11</v>
      </c>
      <c r="K517" s="5">
        <v>1</v>
      </c>
      <c r="L517" s="5">
        <v>0</v>
      </c>
      <c r="M517" s="5">
        <v>1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10</v>
      </c>
      <c r="U517" s="5">
        <v>16</v>
      </c>
      <c r="V517" s="5">
        <v>2</v>
      </c>
      <c r="W517" s="5">
        <v>17</v>
      </c>
      <c r="X517" s="5">
        <v>55</v>
      </c>
      <c r="Y517" s="6">
        <v>22</v>
      </c>
    </row>
    <row r="518" spans="1:25" ht="12.75" x14ac:dyDescent="0.2">
      <c r="A518" s="5" t="s">
        <v>1723</v>
      </c>
      <c r="B518" s="5" t="s">
        <v>1724</v>
      </c>
      <c r="C518" s="5" t="s">
        <v>1725</v>
      </c>
      <c r="D518" s="5" t="s">
        <v>1726</v>
      </c>
      <c r="E518" s="5">
        <v>74</v>
      </c>
      <c r="F518" s="5">
        <v>1149</v>
      </c>
      <c r="G518" s="5">
        <v>8</v>
      </c>
      <c r="H518" s="5">
        <v>2</v>
      </c>
      <c r="I518" s="5">
        <v>5</v>
      </c>
      <c r="J518" s="5">
        <v>15</v>
      </c>
      <c r="K518" s="5">
        <v>3</v>
      </c>
      <c r="L518" s="5">
        <v>0</v>
      </c>
      <c r="M518" s="5">
        <v>2</v>
      </c>
      <c r="N518" s="5">
        <v>0</v>
      </c>
      <c r="O518" s="5">
        <v>0</v>
      </c>
      <c r="P518" s="5">
        <v>1</v>
      </c>
      <c r="Q518" s="5">
        <v>0</v>
      </c>
      <c r="R518" s="5">
        <v>0</v>
      </c>
      <c r="S518" s="5">
        <v>0</v>
      </c>
      <c r="T518" s="5">
        <v>2</v>
      </c>
      <c r="U518" s="5">
        <v>7</v>
      </c>
      <c r="V518" s="5">
        <v>1</v>
      </c>
      <c r="W518" s="5">
        <v>17</v>
      </c>
      <c r="X518" s="5">
        <v>24</v>
      </c>
      <c r="Y518" s="6">
        <v>16</v>
      </c>
    </row>
    <row r="519" spans="1:25" ht="12.75" x14ac:dyDescent="0.2">
      <c r="A519" s="5" t="s">
        <v>3117</v>
      </c>
      <c r="B519" s="5" t="s">
        <v>3118</v>
      </c>
      <c r="C519" s="5" t="s">
        <v>3119</v>
      </c>
      <c r="D519" s="5" t="s">
        <v>3120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6">
        <v>0</v>
      </c>
    </row>
    <row r="520" spans="1:25" ht="12.75" x14ac:dyDescent="0.2">
      <c r="A520" s="5" t="s">
        <v>2007</v>
      </c>
      <c r="B520" s="5" t="s">
        <v>2008</v>
      </c>
      <c r="C520" s="5" t="s">
        <v>2009</v>
      </c>
      <c r="D520" s="5" t="s">
        <v>2010</v>
      </c>
      <c r="E520" s="5">
        <v>50</v>
      </c>
      <c r="F520" s="5">
        <v>804</v>
      </c>
      <c r="G520" s="5">
        <v>1</v>
      </c>
      <c r="H520" s="5">
        <v>0</v>
      </c>
      <c r="I520" s="5">
        <v>4</v>
      </c>
      <c r="J520" s="5">
        <v>8</v>
      </c>
      <c r="K520" s="5">
        <v>2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3</v>
      </c>
      <c r="U520" s="5">
        <v>2</v>
      </c>
      <c r="V520" s="5">
        <v>0</v>
      </c>
      <c r="W520" s="5">
        <v>86</v>
      </c>
      <c r="X520" s="5">
        <v>34</v>
      </c>
      <c r="Y520" s="6">
        <v>12</v>
      </c>
    </row>
    <row r="521" spans="1:25" ht="12.75" x14ac:dyDescent="0.2">
      <c r="A521" s="5" t="s">
        <v>2598</v>
      </c>
      <c r="B521" s="5" t="s">
        <v>2599</v>
      </c>
      <c r="C521" s="5" t="s">
        <v>2600</v>
      </c>
      <c r="D521" s="5" t="s">
        <v>2601</v>
      </c>
      <c r="E521" s="5">
        <v>12</v>
      </c>
      <c r="F521" s="5">
        <v>201</v>
      </c>
      <c r="G521" s="5">
        <v>0</v>
      </c>
      <c r="H521" s="5">
        <v>0</v>
      </c>
      <c r="I521" s="5">
        <v>2</v>
      </c>
      <c r="J521" s="5">
        <v>1</v>
      </c>
      <c r="K521" s="5">
        <v>0</v>
      </c>
      <c r="L521" s="5">
        <v>0</v>
      </c>
      <c r="M521" s="5">
        <v>1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2</v>
      </c>
      <c r="U521" s="5">
        <v>4</v>
      </c>
      <c r="V521" s="5">
        <v>0</v>
      </c>
      <c r="W521" s="5">
        <v>3</v>
      </c>
      <c r="X521" s="5">
        <v>7</v>
      </c>
      <c r="Y521" s="6">
        <v>8</v>
      </c>
    </row>
    <row r="522" spans="1:25" ht="12.75" x14ac:dyDescent="0.2">
      <c r="A522" s="5" t="s">
        <v>1238</v>
      </c>
      <c r="B522" s="5" t="s">
        <v>1239</v>
      </c>
      <c r="C522" s="5" t="s">
        <v>1240</v>
      </c>
      <c r="D522" s="5" t="s">
        <v>1241</v>
      </c>
      <c r="E522" s="5">
        <v>124</v>
      </c>
      <c r="F522" s="5">
        <v>2458</v>
      </c>
      <c r="G522" s="5">
        <v>1</v>
      </c>
      <c r="H522" s="5">
        <v>8</v>
      </c>
      <c r="I522" s="5">
        <v>9</v>
      </c>
      <c r="J522" s="5">
        <v>39</v>
      </c>
      <c r="K522" s="5">
        <v>3</v>
      </c>
      <c r="L522" s="5">
        <v>1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69</v>
      </c>
      <c r="U522" s="5">
        <v>61</v>
      </c>
      <c r="V522" s="5">
        <v>4</v>
      </c>
      <c r="W522" s="5">
        <v>33</v>
      </c>
      <c r="X522" s="5">
        <v>140</v>
      </c>
      <c r="Y522" s="6">
        <v>31</v>
      </c>
    </row>
    <row r="523" spans="1:25" ht="12.75" x14ac:dyDescent="0.2">
      <c r="A523" s="5" t="s">
        <v>1111</v>
      </c>
      <c r="B523" s="5" t="s">
        <v>1112</v>
      </c>
      <c r="C523" s="5" t="s">
        <v>1113</v>
      </c>
      <c r="D523" s="5" t="s">
        <v>1114</v>
      </c>
      <c r="E523" s="5">
        <v>144</v>
      </c>
      <c r="F523" s="5">
        <v>2829</v>
      </c>
      <c r="G523" s="5">
        <v>4</v>
      </c>
      <c r="H523" s="5">
        <v>9</v>
      </c>
      <c r="I523" s="5">
        <v>6</v>
      </c>
      <c r="J523" s="5">
        <v>45</v>
      </c>
      <c r="K523" s="5">
        <v>6</v>
      </c>
      <c r="L523" s="5">
        <v>0</v>
      </c>
      <c r="M523" s="5">
        <v>2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54</v>
      </c>
      <c r="U523" s="5">
        <v>58</v>
      </c>
      <c r="V523" s="5">
        <v>6</v>
      </c>
      <c r="W523" s="5">
        <v>40</v>
      </c>
      <c r="X523" s="5">
        <v>144</v>
      </c>
      <c r="Y523" s="6">
        <v>32</v>
      </c>
    </row>
    <row r="524" spans="1:25" ht="12.75" x14ac:dyDescent="0.2">
      <c r="A524" s="5" t="s">
        <v>2773</v>
      </c>
      <c r="B524" s="5" t="s">
        <v>2774</v>
      </c>
      <c r="C524" s="5" t="s">
        <v>2775</v>
      </c>
      <c r="D524" s="5" t="s">
        <v>2776</v>
      </c>
      <c r="E524" s="5">
        <v>4</v>
      </c>
      <c r="F524" s="5">
        <v>143</v>
      </c>
      <c r="G524" s="5">
        <v>0</v>
      </c>
      <c r="H524" s="5">
        <v>0</v>
      </c>
      <c r="I524" s="5">
        <v>0</v>
      </c>
      <c r="J524" s="5">
        <v>2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12</v>
      </c>
      <c r="X524" s="5">
        <v>10</v>
      </c>
      <c r="Y524" s="6">
        <v>2</v>
      </c>
    </row>
    <row r="525" spans="1:25" ht="12.75" x14ac:dyDescent="0.2">
      <c r="A525" s="5" t="s">
        <v>2582</v>
      </c>
      <c r="B525" s="5" t="s">
        <v>2583</v>
      </c>
      <c r="C525" s="5" t="s">
        <v>2584</v>
      </c>
      <c r="D525" s="5" t="s">
        <v>2585</v>
      </c>
      <c r="E525" s="5">
        <v>12</v>
      </c>
      <c r="F525" s="5">
        <v>358</v>
      </c>
      <c r="G525" s="5">
        <v>0</v>
      </c>
      <c r="H525" s="5">
        <v>0</v>
      </c>
      <c r="I525" s="5">
        <v>1</v>
      </c>
      <c r="J525" s="5">
        <v>5</v>
      </c>
      <c r="K525" s="5">
        <v>1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1</v>
      </c>
      <c r="U525" s="5">
        <v>6</v>
      </c>
      <c r="V525" s="5">
        <v>0</v>
      </c>
      <c r="W525" s="5">
        <v>4</v>
      </c>
      <c r="X525" s="5">
        <v>5</v>
      </c>
      <c r="Y525" s="6">
        <v>8</v>
      </c>
    </row>
    <row r="526" spans="1:25" ht="12.75" x14ac:dyDescent="0.2">
      <c r="A526" s="5" t="s">
        <v>1839</v>
      </c>
      <c r="B526" s="5" t="s">
        <v>1840</v>
      </c>
      <c r="C526" s="5" t="s">
        <v>1841</v>
      </c>
      <c r="D526" s="5" t="s">
        <v>1842</v>
      </c>
      <c r="E526" s="5">
        <v>64</v>
      </c>
      <c r="F526" s="5">
        <v>1008</v>
      </c>
      <c r="G526" s="5">
        <v>6</v>
      </c>
      <c r="H526" s="5">
        <v>0</v>
      </c>
      <c r="I526" s="5">
        <v>4</v>
      </c>
      <c r="J526" s="5">
        <v>19</v>
      </c>
      <c r="K526" s="5">
        <v>2</v>
      </c>
      <c r="L526" s="5">
        <v>0</v>
      </c>
      <c r="M526" s="5">
        <v>1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21</v>
      </c>
      <c r="U526" s="5">
        <v>25</v>
      </c>
      <c r="V526" s="5">
        <v>2</v>
      </c>
      <c r="W526" s="5">
        <v>7</v>
      </c>
      <c r="X526" s="5">
        <v>31</v>
      </c>
      <c r="Y526" s="6">
        <v>17</v>
      </c>
    </row>
    <row r="527" spans="1:25" ht="12.75" x14ac:dyDescent="0.2">
      <c r="A527" s="5" t="s">
        <v>3392</v>
      </c>
      <c r="B527" s="5" t="s">
        <v>3393</v>
      </c>
      <c r="C527" s="5" t="s">
        <v>3394</v>
      </c>
      <c r="D527" s="5" t="s">
        <v>3395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6">
        <v>0</v>
      </c>
    </row>
    <row r="528" spans="1:25" ht="12.75" x14ac:dyDescent="0.2">
      <c r="A528" s="5" t="s">
        <v>3077</v>
      </c>
      <c r="B528" s="5" t="s">
        <v>3078</v>
      </c>
      <c r="C528" s="5" t="s">
        <v>3079</v>
      </c>
      <c r="D528" s="5" t="s">
        <v>3080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6">
        <v>0</v>
      </c>
    </row>
    <row r="529" spans="1:25" ht="12.75" x14ac:dyDescent="0.2">
      <c r="A529" s="5" t="s">
        <v>2314</v>
      </c>
      <c r="B529" s="5" t="s">
        <v>2315</v>
      </c>
      <c r="C529" s="5" t="s">
        <v>2316</v>
      </c>
      <c r="D529" s="5" t="s">
        <v>2317</v>
      </c>
      <c r="E529" s="5">
        <v>28</v>
      </c>
      <c r="F529" s="5">
        <v>636</v>
      </c>
      <c r="G529" s="5">
        <v>0</v>
      </c>
      <c r="H529" s="5">
        <v>1</v>
      </c>
      <c r="I529" s="5">
        <v>1</v>
      </c>
      <c r="J529" s="5">
        <v>9</v>
      </c>
      <c r="K529" s="5">
        <v>0</v>
      </c>
      <c r="L529" s="5">
        <v>0</v>
      </c>
      <c r="M529" s="5">
        <v>2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4</v>
      </c>
      <c r="V529" s="5">
        <v>0</v>
      </c>
      <c r="W529" s="5">
        <v>5</v>
      </c>
      <c r="X529" s="5">
        <v>15</v>
      </c>
      <c r="Y529" s="6">
        <v>15</v>
      </c>
    </row>
    <row r="530" spans="1:25" ht="12.75" x14ac:dyDescent="0.2">
      <c r="A530" s="5" t="s">
        <v>2210</v>
      </c>
      <c r="B530" s="5" t="s">
        <v>2211</v>
      </c>
      <c r="C530" s="5" t="s">
        <v>2212</v>
      </c>
      <c r="D530" s="5" t="s">
        <v>2213</v>
      </c>
      <c r="E530" s="5">
        <v>36</v>
      </c>
      <c r="F530" s="5">
        <v>822</v>
      </c>
      <c r="G530" s="5">
        <v>2</v>
      </c>
      <c r="H530" s="5">
        <v>0</v>
      </c>
      <c r="I530" s="5">
        <v>1</v>
      </c>
      <c r="J530" s="5">
        <v>12</v>
      </c>
      <c r="K530" s="5">
        <v>1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1</v>
      </c>
      <c r="U530" s="5">
        <v>4</v>
      </c>
      <c r="V530" s="5">
        <v>0</v>
      </c>
      <c r="W530" s="5">
        <v>17</v>
      </c>
      <c r="X530" s="5">
        <v>44</v>
      </c>
      <c r="Y530" s="6">
        <v>20</v>
      </c>
    </row>
    <row r="531" spans="1:25" ht="12.75" x14ac:dyDescent="0.2">
      <c r="A531" s="5" t="s">
        <v>1405</v>
      </c>
      <c r="B531" s="5" t="s">
        <v>1406</v>
      </c>
      <c r="C531" s="5" t="s">
        <v>1407</v>
      </c>
      <c r="D531" s="5" t="s">
        <v>1408</v>
      </c>
      <c r="E531" s="5">
        <v>104</v>
      </c>
      <c r="F531" s="5">
        <v>2871</v>
      </c>
      <c r="G531" s="5">
        <v>0</v>
      </c>
      <c r="H531" s="5">
        <v>4</v>
      </c>
      <c r="I531" s="5">
        <v>10</v>
      </c>
      <c r="J531" s="5">
        <v>52</v>
      </c>
      <c r="K531" s="5">
        <v>6</v>
      </c>
      <c r="L531" s="5">
        <v>1</v>
      </c>
      <c r="M531" s="5">
        <v>1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25</v>
      </c>
      <c r="U531" s="5">
        <v>26</v>
      </c>
      <c r="V531" s="5">
        <v>1</v>
      </c>
      <c r="W531" s="5">
        <v>102</v>
      </c>
      <c r="X531" s="5">
        <v>124</v>
      </c>
      <c r="Y531" s="6">
        <v>32</v>
      </c>
    </row>
    <row r="532" spans="1:25" ht="12.75" x14ac:dyDescent="0.2">
      <c r="A532" s="5" t="s">
        <v>1147</v>
      </c>
      <c r="B532" s="5" t="s">
        <v>1148</v>
      </c>
      <c r="C532" s="5" t="s">
        <v>1149</v>
      </c>
      <c r="D532" s="5" t="s">
        <v>1150</v>
      </c>
      <c r="E532" s="5">
        <v>135</v>
      </c>
      <c r="F532" s="5">
        <v>2215</v>
      </c>
      <c r="G532" s="5">
        <v>3</v>
      </c>
      <c r="H532" s="5">
        <v>11</v>
      </c>
      <c r="I532" s="5">
        <v>10</v>
      </c>
      <c r="J532" s="5">
        <v>27</v>
      </c>
      <c r="K532" s="5">
        <v>6</v>
      </c>
      <c r="L532" s="5">
        <v>0</v>
      </c>
      <c r="M532" s="5">
        <v>1</v>
      </c>
      <c r="N532" s="5">
        <v>0</v>
      </c>
      <c r="O532" s="5">
        <v>0</v>
      </c>
      <c r="P532" s="5">
        <v>1</v>
      </c>
      <c r="Q532" s="5">
        <v>0</v>
      </c>
      <c r="R532" s="5">
        <v>0</v>
      </c>
      <c r="S532" s="5">
        <v>0</v>
      </c>
      <c r="T532" s="5">
        <v>8</v>
      </c>
      <c r="U532" s="5">
        <v>31</v>
      </c>
      <c r="V532" s="5">
        <v>4</v>
      </c>
      <c r="W532" s="5">
        <v>78</v>
      </c>
      <c r="X532" s="5">
        <v>185</v>
      </c>
      <c r="Y532" s="6">
        <v>28</v>
      </c>
    </row>
    <row r="533" spans="1:25" ht="12.75" x14ac:dyDescent="0.2">
      <c r="A533" s="5" t="s">
        <v>2127</v>
      </c>
      <c r="B533" s="5" t="s">
        <v>2128</v>
      </c>
      <c r="C533" s="5" t="s">
        <v>2129</v>
      </c>
      <c r="D533" s="5" t="s">
        <v>2130</v>
      </c>
      <c r="E533" s="5">
        <v>40</v>
      </c>
      <c r="F533" s="5">
        <v>751</v>
      </c>
      <c r="G533" s="5">
        <v>3</v>
      </c>
      <c r="H533" s="5">
        <v>1</v>
      </c>
      <c r="I533" s="5">
        <v>3</v>
      </c>
      <c r="J533" s="5">
        <v>9</v>
      </c>
      <c r="K533" s="5">
        <v>1</v>
      </c>
      <c r="L533" s="5">
        <v>0</v>
      </c>
      <c r="M533" s="5">
        <v>1</v>
      </c>
      <c r="N533" s="5">
        <v>0</v>
      </c>
      <c r="O533" s="5">
        <v>0</v>
      </c>
      <c r="P533" s="5">
        <v>0</v>
      </c>
      <c r="Q533" s="5">
        <v>1</v>
      </c>
      <c r="R533" s="5">
        <v>0</v>
      </c>
      <c r="S533" s="5">
        <v>0</v>
      </c>
      <c r="T533" s="5">
        <v>0</v>
      </c>
      <c r="U533" s="5">
        <v>7</v>
      </c>
      <c r="V533" s="5">
        <v>0</v>
      </c>
      <c r="W533" s="5">
        <v>7</v>
      </c>
      <c r="X533" s="5">
        <v>29</v>
      </c>
      <c r="Y533" s="6">
        <v>15</v>
      </c>
    </row>
    <row r="534" spans="1:25" ht="12.75" x14ac:dyDescent="0.2">
      <c r="A534" s="5" t="s">
        <v>1230</v>
      </c>
      <c r="B534" s="5" t="s">
        <v>1231</v>
      </c>
      <c r="C534" s="5" t="s">
        <v>1232</v>
      </c>
      <c r="D534" s="5" t="s">
        <v>1233</v>
      </c>
      <c r="E534" s="5">
        <v>125</v>
      </c>
      <c r="F534" s="5">
        <v>2153</v>
      </c>
      <c r="G534" s="5">
        <v>3</v>
      </c>
      <c r="H534" s="5">
        <v>1</v>
      </c>
      <c r="I534" s="5">
        <v>5</v>
      </c>
      <c r="J534" s="5">
        <v>27</v>
      </c>
      <c r="K534" s="5">
        <v>4</v>
      </c>
      <c r="L534" s="5">
        <v>0</v>
      </c>
      <c r="M534" s="5">
        <v>1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1</v>
      </c>
      <c r="U534" s="5">
        <v>7</v>
      </c>
      <c r="V534" s="5">
        <v>0</v>
      </c>
      <c r="W534" s="5">
        <v>246</v>
      </c>
      <c r="X534" s="5">
        <v>143</v>
      </c>
      <c r="Y534" s="6">
        <v>25</v>
      </c>
    </row>
    <row r="535" spans="1:25" ht="12.75" x14ac:dyDescent="0.2">
      <c r="A535" s="5" t="s">
        <v>2693</v>
      </c>
      <c r="B535" s="5" t="s">
        <v>2694</v>
      </c>
      <c r="C535" s="5" t="s">
        <v>2695</v>
      </c>
      <c r="D535" s="5" t="s">
        <v>2696</v>
      </c>
      <c r="E535" s="5">
        <v>7</v>
      </c>
      <c r="F535" s="5">
        <v>141</v>
      </c>
      <c r="G535" s="5">
        <v>0</v>
      </c>
      <c r="H535" s="5">
        <v>0</v>
      </c>
      <c r="I535" s="5">
        <v>0</v>
      </c>
      <c r="J535" s="5">
        <v>1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1</v>
      </c>
      <c r="U535" s="5">
        <v>1</v>
      </c>
      <c r="V535" s="5">
        <v>0</v>
      </c>
      <c r="W535" s="5">
        <v>1</v>
      </c>
      <c r="X535" s="5">
        <v>3</v>
      </c>
      <c r="Y535" s="6">
        <v>6</v>
      </c>
    </row>
    <row r="536" spans="1:25" ht="12.75" x14ac:dyDescent="0.2">
      <c r="A536" s="5" t="s">
        <v>1779</v>
      </c>
      <c r="B536" s="5" t="s">
        <v>1780</v>
      </c>
      <c r="C536" s="5" t="s">
        <v>1781</v>
      </c>
      <c r="D536" s="5" t="s">
        <v>1782</v>
      </c>
      <c r="E536" s="5">
        <v>70</v>
      </c>
      <c r="F536" s="5">
        <v>1389</v>
      </c>
      <c r="G536" s="5">
        <v>0</v>
      </c>
      <c r="H536" s="5">
        <v>0</v>
      </c>
      <c r="I536" s="5">
        <v>5</v>
      </c>
      <c r="J536" s="5">
        <v>19</v>
      </c>
      <c r="K536" s="5">
        <v>6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2</v>
      </c>
      <c r="U536" s="5">
        <v>4</v>
      </c>
      <c r="V536" s="5">
        <v>1</v>
      </c>
      <c r="W536" s="5">
        <v>155</v>
      </c>
      <c r="X536" s="5">
        <v>98</v>
      </c>
      <c r="Y536" s="6">
        <v>18</v>
      </c>
    </row>
    <row r="537" spans="1:25" ht="12.75" x14ac:dyDescent="0.2">
      <c r="A537" s="5" t="s">
        <v>2845</v>
      </c>
      <c r="B537" s="5" t="s">
        <v>2846</v>
      </c>
      <c r="C537" s="5" t="s">
        <v>2847</v>
      </c>
      <c r="D537" s="5" t="s">
        <v>2848</v>
      </c>
      <c r="E537" s="5">
        <v>2</v>
      </c>
      <c r="F537" s="5">
        <v>61</v>
      </c>
      <c r="G537" s="5">
        <v>0</v>
      </c>
      <c r="H537" s="5">
        <v>0</v>
      </c>
      <c r="I537" s="5">
        <v>0</v>
      </c>
      <c r="J537" s="5">
        <v>3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2</v>
      </c>
      <c r="Y537" s="6">
        <v>2</v>
      </c>
    </row>
    <row r="538" spans="1:25" ht="12.75" x14ac:dyDescent="0.2">
      <c r="A538" s="5" t="s">
        <v>1897</v>
      </c>
      <c r="B538" s="5" t="s">
        <v>1898</v>
      </c>
      <c r="C538" s="5" t="s">
        <v>1899</v>
      </c>
      <c r="D538" s="5" t="s">
        <v>1900</v>
      </c>
      <c r="E538" s="5">
        <v>59</v>
      </c>
      <c r="F538" s="5">
        <v>1739</v>
      </c>
      <c r="G538" s="5">
        <v>0</v>
      </c>
      <c r="H538" s="5">
        <v>0</v>
      </c>
      <c r="I538" s="5">
        <v>5</v>
      </c>
      <c r="J538" s="5">
        <v>29</v>
      </c>
      <c r="K538" s="5">
        <v>6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2</v>
      </c>
      <c r="U538" s="5">
        <v>6</v>
      </c>
      <c r="V538" s="5">
        <v>0</v>
      </c>
      <c r="W538" s="5">
        <v>116</v>
      </c>
      <c r="X538" s="5">
        <v>85</v>
      </c>
      <c r="Y538" s="6">
        <v>21</v>
      </c>
    </row>
    <row r="539" spans="1:25" ht="12.75" x14ac:dyDescent="0.2">
      <c r="A539" s="5" t="s">
        <v>1819</v>
      </c>
      <c r="B539" s="5" t="s">
        <v>1820</v>
      </c>
      <c r="C539" s="5" t="s">
        <v>1821</v>
      </c>
      <c r="D539" s="5" t="s">
        <v>1822</v>
      </c>
      <c r="E539" s="5">
        <v>66</v>
      </c>
      <c r="F539" s="5">
        <v>1241</v>
      </c>
      <c r="G539" s="5">
        <v>0</v>
      </c>
      <c r="H539" s="5">
        <v>0</v>
      </c>
      <c r="I539" s="5">
        <v>2</v>
      </c>
      <c r="J539" s="5">
        <v>20</v>
      </c>
      <c r="K539" s="5">
        <v>1</v>
      </c>
      <c r="L539" s="5">
        <v>0</v>
      </c>
      <c r="M539" s="5">
        <v>0</v>
      </c>
      <c r="N539" s="5">
        <v>0</v>
      </c>
      <c r="O539" s="5">
        <v>1</v>
      </c>
      <c r="P539" s="5">
        <v>0</v>
      </c>
      <c r="Q539" s="5">
        <v>0</v>
      </c>
      <c r="R539" s="5">
        <v>44</v>
      </c>
      <c r="S539" s="5">
        <v>0</v>
      </c>
      <c r="T539" s="5">
        <v>0</v>
      </c>
      <c r="U539" s="5">
        <v>0</v>
      </c>
      <c r="V539" s="5">
        <v>0</v>
      </c>
      <c r="W539" s="5">
        <v>13</v>
      </c>
      <c r="X539" s="5">
        <v>160</v>
      </c>
      <c r="Y539" s="6">
        <v>14</v>
      </c>
    </row>
    <row r="540" spans="1:25" ht="12.75" x14ac:dyDescent="0.2">
      <c r="A540" s="5" t="s">
        <v>1664</v>
      </c>
      <c r="B540" s="5" t="s">
        <v>1665</v>
      </c>
      <c r="C540" s="5" t="s">
        <v>1666</v>
      </c>
      <c r="D540" s="5" t="s">
        <v>1667</v>
      </c>
      <c r="E540" s="5">
        <v>80</v>
      </c>
      <c r="F540" s="5">
        <v>1943</v>
      </c>
      <c r="G540" s="5">
        <v>0</v>
      </c>
      <c r="H540" s="5">
        <v>0</v>
      </c>
      <c r="I540" s="5">
        <v>4</v>
      </c>
      <c r="J540" s="5">
        <v>28</v>
      </c>
      <c r="K540" s="5">
        <v>4</v>
      </c>
      <c r="L540" s="5">
        <v>1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1</v>
      </c>
      <c r="U540" s="5">
        <v>3</v>
      </c>
      <c r="V540" s="5">
        <v>0</v>
      </c>
      <c r="W540" s="5">
        <v>185</v>
      </c>
      <c r="X540" s="5">
        <v>142</v>
      </c>
      <c r="Y540" s="6">
        <v>25</v>
      </c>
    </row>
    <row r="541" spans="1:25" ht="12.75" x14ac:dyDescent="0.2">
      <c r="A541" s="5" t="s">
        <v>2366</v>
      </c>
      <c r="B541" s="5" t="s">
        <v>2367</v>
      </c>
      <c r="C541" s="5" t="s">
        <v>2368</v>
      </c>
      <c r="D541" s="5" t="s">
        <v>2369</v>
      </c>
      <c r="E541" s="5">
        <v>24</v>
      </c>
      <c r="F541" s="5">
        <v>489</v>
      </c>
      <c r="G541" s="5">
        <v>1</v>
      </c>
      <c r="H541" s="5">
        <v>0</v>
      </c>
      <c r="I541" s="5">
        <v>2</v>
      </c>
      <c r="J541" s="5">
        <v>6</v>
      </c>
      <c r="K541" s="5">
        <v>1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5</v>
      </c>
      <c r="U541" s="5">
        <v>8</v>
      </c>
      <c r="V541" s="5">
        <v>0</v>
      </c>
      <c r="W541" s="5">
        <v>4</v>
      </c>
      <c r="X541" s="5">
        <v>31</v>
      </c>
      <c r="Y541" s="6">
        <v>15</v>
      </c>
    </row>
    <row r="542" spans="1:25" ht="12.75" x14ac:dyDescent="0.2">
      <c r="A542" s="5" t="s">
        <v>1688</v>
      </c>
      <c r="B542" s="5" t="s">
        <v>1689</v>
      </c>
      <c r="C542" s="5" t="s">
        <v>1690</v>
      </c>
      <c r="D542" s="5" t="s">
        <v>1691</v>
      </c>
      <c r="E542" s="5">
        <v>78</v>
      </c>
      <c r="F542" s="5">
        <v>1624</v>
      </c>
      <c r="G542" s="5">
        <v>3</v>
      </c>
      <c r="H542" s="5">
        <v>4</v>
      </c>
      <c r="I542" s="5">
        <v>4</v>
      </c>
      <c r="J542" s="5">
        <v>34</v>
      </c>
      <c r="K542" s="5">
        <v>2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15</v>
      </c>
      <c r="U542" s="5">
        <v>29</v>
      </c>
      <c r="V542" s="5">
        <v>1</v>
      </c>
      <c r="W542" s="5">
        <v>18</v>
      </c>
      <c r="X542" s="5">
        <v>62</v>
      </c>
      <c r="Y542" s="6">
        <v>27</v>
      </c>
    </row>
    <row r="543" spans="1:25" ht="12.75" x14ac:dyDescent="0.2">
      <c r="A543" s="5" t="s">
        <v>3049</v>
      </c>
      <c r="B543" s="5" t="s">
        <v>3050</v>
      </c>
      <c r="C543" s="5" t="s">
        <v>3051</v>
      </c>
      <c r="D543" s="5" t="s">
        <v>3052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6">
        <v>0</v>
      </c>
    </row>
    <row r="544" spans="1:25" ht="12.75" x14ac:dyDescent="0.2">
      <c r="A544" s="5" t="s">
        <v>2374</v>
      </c>
      <c r="B544" s="5" t="s">
        <v>2375</v>
      </c>
      <c r="C544" s="5" t="s">
        <v>2376</v>
      </c>
      <c r="D544" s="5" t="s">
        <v>2377</v>
      </c>
      <c r="E544" s="5">
        <v>23</v>
      </c>
      <c r="F544" s="5">
        <v>226</v>
      </c>
      <c r="G544" s="5">
        <v>2</v>
      </c>
      <c r="H544" s="5">
        <v>1</v>
      </c>
      <c r="I544" s="5">
        <v>1</v>
      </c>
      <c r="J544" s="5">
        <v>5</v>
      </c>
      <c r="K544" s="5">
        <v>1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4</v>
      </c>
      <c r="V544" s="5">
        <v>0</v>
      </c>
      <c r="W544" s="5">
        <v>6</v>
      </c>
      <c r="X544" s="5">
        <v>9</v>
      </c>
      <c r="Y544" s="6">
        <v>9</v>
      </c>
    </row>
    <row r="545" spans="1:25" ht="12.75" x14ac:dyDescent="0.2">
      <c r="A545" s="5" t="s">
        <v>1103</v>
      </c>
      <c r="B545" s="5" t="s">
        <v>1104</v>
      </c>
      <c r="C545" s="5" t="s">
        <v>1105</v>
      </c>
      <c r="D545" s="5" t="s">
        <v>1106</v>
      </c>
      <c r="E545" s="5">
        <v>144</v>
      </c>
      <c r="F545" s="5">
        <v>2344</v>
      </c>
      <c r="G545" s="5">
        <v>7</v>
      </c>
      <c r="H545" s="5">
        <v>6</v>
      </c>
      <c r="I545" s="5">
        <v>5</v>
      </c>
      <c r="J545" s="5">
        <v>38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55</v>
      </c>
      <c r="U545" s="5">
        <v>64</v>
      </c>
      <c r="V545" s="5">
        <v>4</v>
      </c>
      <c r="W545" s="5">
        <v>41</v>
      </c>
      <c r="X545" s="5">
        <v>128</v>
      </c>
      <c r="Y545" s="6">
        <v>33</v>
      </c>
    </row>
    <row r="546" spans="1:25" ht="12.75" x14ac:dyDescent="0.2">
      <c r="A546" s="5" t="s">
        <v>1067</v>
      </c>
      <c r="B546" s="5" t="s">
        <v>1068</v>
      </c>
      <c r="C546" s="5" t="s">
        <v>1069</v>
      </c>
      <c r="D546" s="5" t="s">
        <v>1070</v>
      </c>
      <c r="E546" s="5">
        <v>150</v>
      </c>
      <c r="F546" s="5">
        <v>2880</v>
      </c>
      <c r="G546" s="5">
        <v>0</v>
      </c>
      <c r="H546" s="5">
        <v>0</v>
      </c>
      <c r="I546" s="5">
        <v>8</v>
      </c>
      <c r="J546" s="5">
        <v>40</v>
      </c>
      <c r="K546" s="5">
        <v>0</v>
      </c>
      <c r="L546" s="5">
        <v>0</v>
      </c>
      <c r="M546" s="5">
        <v>0</v>
      </c>
      <c r="N546" s="5">
        <v>0</v>
      </c>
      <c r="O546" s="5">
        <v>2</v>
      </c>
      <c r="P546" s="5">
        <v>0</v>
      </c>
      <c r="Q546" s="5">
        <v>0</v>
      </c>
      <c r="R546" s="5">
        <v>94</v>
      </c>
      <c r="S546" s="5">
        <v>0</v>
      </c>
      <c r="T546" s="5">
        <v>0</v>
      </c>
      <c r="U546" s="5">
        <v>0</v>
      </c>
      <c r="V546" s="5">
        <v>0</v>
      </c>
      <c r="W546" s="5">
        <v>28</v>
      </c>
      <c r="X546" s="5">
        <v>304</v>
      </c>
      <c r="Y546" s="6">
        <v>32</v>
      </c>
    </row>
    <row r="547" spans="1:25" ht="12.75" x14ac:dyDescent="0.2">
      <c r="A547" s="5" t="s">
        <v>1203</v>
      </c>
      <c r="B547" s="5" t="s">
        <v>1204</v>
      </c>
      <c r="C547" s="5" t="s">
        <v>1205</v>
      </c>
      <c r="D547" s="5" t="s">
        <v>1206</v>
      </c>
      <c r="E547" s="5">
        <v>128</v>
      </c>
      <c r="F547" s="5">
        <v>1507</v>
      </c>
      <c r="G547" s="5">
        <v>11</v>
      </c>
      <c r="H547" s="5">
        <v>4</v>
      </c>
      <c r="I547" s="5">
        <v>8</v>
      </c>
      <c r="J547" s="5">
        <v>21</v>
      </c>
      <c r="K547" s="5">
        <v>2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13</v>
      </c>
      <c r="U547" s="5">
        <v>27</v>
      </c>
      <c r="V547" s="5">
        <v>3</v>
      </c>
      <c r="W547" s="5">
        <v>19</v>
      </c>
      <c r="X547" s="5">
        <v>79</v>
      </c>
      <c r="Y547" s="6">
        <v>27</v>
      </c>
    </row>
    <row r="548" spans="1:25" ht="12.75" x14ac:dyDescent="0.2">
      <c r="A548" s="5" t="s">
        <v>2478</v>
      </c>
      <c r="B548" s="5" t="s">
        <v>2479</v>
      </c>
      <c r="C548" s="5" t="s">
        <v>2480</v>
      </c>
      <c r="D548" s="5" t="s">
        <v>2481</v>
      </c>
      <c r="E548" s="5">
        <v>18</v>
      </c>
      <c r="F548" s="5">
        <v>391</v>
      </c>
      <c r="G548" s="5">
        <v>1</v>
      </c>
      <c r="H548" s="5">
        <v>0</v>
      </c>
      <c r="I548" s="5">
        <v>1</v>
      </c>
      <c r="J548" s="5">
        <v>7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6</v>
      </c>
      <c r="U548" s="5">
        <v>8</v>
      </c>
      <c r="V548" s="5">
        <v>0</v>
      </c>
      <c r="W548" s="5">
        <v>1</v>
      </c>
      <c r="X548" s="5">
        <v>23</v>
      </c>
      <c r="Y548" s="6">
        <v>7</v>
      </c>
    </row>
    <row r="549" spans="1:25" ht="12.75" x14ac:dyDescent="0.2">
      <c r="A549" s="5" t="s">
        <v>1290</v>
      </c>
      <c r="B549" s="5" t="s">
        <v>1291</v>
      </c>
      <c r="C549" s="5" t="s">
        <v>1292</v>
      </c>
      <c r="D549" s="5" t="s">
        <v>1293</v>
      </c>
      <c r="E549" s="5">
        <v>118</v>
      </c>
      <c r="F549" s="5">
        <v>2754</v>
      </c>
      <c r="G549" s="5">
        <v>0</v>
      </c>
      <c r="H549" s="5">
        <v>2</v>
      </c>
      <c r="I549" s="5">
        <v>9</v>
      </c>
      <c r="J549" s="5">
        <v>39</v>
      </c>
      <c r="K549" s="5">
        <v>6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11</v>
      </c>
      <c r="U549" s="5">
        <v>13</v>
      </c>
      <c r="V549" s="5">
        <v>0</v>
      </c>
      <c r="W549" s="5">
        <v>176</v>
      </c>
      <c r="X549" s="5">
        <v>168</v>
      </c>
      <c r="Y549" s="6">
        <v>31</v>
      </c>
    </row>
    <row r="550" spans="1:25" ht="12.75" x14ac:dyDescent="0.2">
      <c r="A550" s="5" t="s">
        <v>3013</v>
      </c>
      <c r="B550" s="5" t="s">
        <v>3014</v>
      </c>
      <c r="C550" s="5" t="s">
        <v>3015</v>
      </c>
      <c r="D550" s="5" t="s">
        <v>3016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6">
        <v>0</v>
      </c>
    </row>
    <row r="551" spans="1:25" ht="12.75" x14ac:dyDescent="0.2">
      <c r="A551" s="5" t="s">
        <v>2793</v>
      </c>
      <c r="B551" s="5" t="s">
        <v>2794</v>
      </c>
      <c r="C551" s="5" t="s">
        <v>2795</v>
      </c>
      <c r="D551" s="5" t="s">
        <v>2796</v>
      </c>
      <c r="E551" s="5">
        <v>3</v>
      </c>
      <c r="F551" s="5">
        <v>46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1</v>
      </c>
      <c r="U551" s="5">
        <v>3</v>
      </c>
      <c r="V551" s="5">
        <v>0</v>
      </c>
      <c r="W551" s="5">
        <v>2</v>
      </c>
      <c r="X551" s="5">
        <v>4</v>
      </c>
      <c r="Y551" s="6">
        <v>3</v>
      </c>
    </row>
    <row r="552" spans="1:25" ht="12.75" x14ac:dyDescent="0.2">
      <c r="A552" s="5" t="s">
        <v>2909</v>
      </c>
      <c r="B552" s="5" t="s">
        <v>2910</v>
      </c>
      <c r="C552" s="5" t="s">
        <v>2911</v>
      </c>
      <c r="D552" s="5" t="s">
        <v>2912</v>
      </c>
      <c r="E552" s="5">
        <v>1</v>
      </c>
      <c r="F552" s="5">
        <v>45</v>
      </c>
      <c r="G552" s="5">
        <v>0</v>
      </c>
      <c r="H552" s="5">
        <v>0</v>
      </c>
      <c r="I552" s="5">
        <v>0</v>
      </c>
      <c r="J552" s="5">
        <v>1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2</v>
      </c>
      <c r="X552" s="5">
        <v>1</v>
      </c>
      <c r="Y552" s="6">
        <v>1</v>
      </c>
    </row>
    <row r="553" spans="1:25" ht="12.75" x14ac:dyDescent="0.2">
      <c r="A553" s="5" t="s">
        <v>1171</v>
      </c>
      <c r="B553" s="5" t="s">
        <v>1172</v>
      </c>
      <c r="C553" s="5" t="s">
        <v>1173</v>
      </c>
      <c r="D553" s="5" t="s">
        <v>1174</v>
      </c>
      <c r="E553" s="5">
        <v>132</v>
      </c>
      <c r="F553" s="5">
        <v>2804</v>
      </c>
      <c r="G553" s="5">
        <v>2</v>
      </c>
      <c r="H553" s="5">
        <v>1</v>
      </c>
      <c r="I553" s="5">
        <v>8</v>
      </c>
      <c r="J553" s="5">
        <v>42</v>
      </c>
      <c r="K553" s="5">
        <v>5</v>
      </c>
      <c r="L553" s="5">
        <v>1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4</v>
      </c>
      <c r="V553" s="5">
        <v>1</v>
      </c>
      <c r="W553" s="5">
        <v>287</v>
      </c>
      <c r="X553" s="5">
        <v>134</v>
      </c>
      <c r="Y553" s="6">
        <v>32</v>
      </c>
    </row>
    <row r="554" spans="1:25" ht="12.75" x14ac:dyDescent="0.2">
      <c r="A554" s="5" t="s">
        <v>3161</v>
      </c>
      <c r="B554" s="5" t="s">
        <v>3162</v>
      </c>
      <c r="C554" s="5" t="s">
        <v>3163</v>
      </c>
      <c r="D554" s="5" t="s">
        <v>3164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6">
        <v>0</v>
      </c>
    </row>
    <row r="555" spans="1:25" ht="12.75" x14ac:dyDescent="0.2">
      <c r="A555" s="5" t="s">
        <v>3272</v>
      </c>
      <c r="B555" s="5" t="s">
        <v>3273</v>
      </c>
      <c r="C555" s="5" t="s">
        <v>3274</v>
      </c>
      <c r="D555" s="5" t="s">
        <v>3275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6">
        <v>0</v>
      </c>
    </row>
    <row r="556" spans="1:25" ht="12.75" x14ac:dyDescent="0.2">
      <c r="A556" s="5" t="s">
        <v>3492</v>
      </c>
      <c r="B556" s="5" t="s">
        <v>3493</v>
      </c>
      <c r="C556" s="5" t="s">
        <v>3494</v>
      </c>
      <c r="D556" s="5" t="s">
        <v>3495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6">
        <v>0</v>
      </c>
    </row>
    <row r="557" spans="1:25" ht="12.75" x14ac:dyDescent="0.2">
      <c r="A557" s="5" t="s">
        <v>2881</v>
      </c>
      <c r="B557" s="5" t="s">
        <v>2882</v>
      </c>
      <c r="C557" s="5" t="s">
        <v>2883</v>
      </c>
      <c r="D557" s="5" t="s">
        <v>2884</v>
      </c>
      <c r="E557" s="5">
        <v>1</v>
      </c>
      <c r="F557" s="5">
        <v>16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3</v>
      </c>
      <c r="Y557" s="6">
        <v>1</v>
      </c>
    </row>
    <row r="558" spans="1:25" ht="12.75" x14ac:dyDescent="0.2">
      <c r="A558" s="5" t="s">
        <v>1488</v>
      </c>
      <c r="B558" s="5" t="s">
        <v>1489</v>
      </c>
      <c r="C558" s="5" t="s">
        <v>1490</v>
      </c>
      <c r="D558" s="5" t="s">
        <v>1491</v>
      </c>
      <c r="E558" s="5">
        <v>98</v>
      </c>
      <c r="F558" s="5">
        <v>2276</v>
      </c>
      <c r="G558" s="5">
        <v>0</v>
      </c>
      <c r="H558" s="5">
        <v>0</v>
      </c>
      <c r="I558" s="5">
        <v>5</v>
      </c>
      <c r="J558" s="5">
        <v>37</v>
      </c>
      <c r="K558" s="5">
        <v>5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240</v>
      </c>
      <c r="X558" s="5">
        <v>170</v>
      </c>
      <c r="Y558" s="6">
        <v>26</v>
      </c>
    </row>
    <row r="559" spans="1:25" ht="12.75" x14ac:dyDescent="0.2">
      <c r="A559" s="5" t="s">
        <v>3081</v>
      </c>
      <c r="B559" s="5" t="s">
        <v>3082</v>
      </c>
      <c r="C559" s="5" t="s">
        <v>3083</v>
      </c>
      <c r="D559" s="5" t="s">
        <v>3084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6">
        <v>0</v>
      </c>
    </row>
    <row r="560" spans="1:25" ht="12.75" x14ac:dyDescent="0.2">
      <c r="A560" s="5" t="s">
        <v>2913</v>
      </c>
      <c r="B560" s="5" t="s">
        <v>2914</v>
      </c>
      <c r="C560" s="5" t="s">
        <v>2915</v>
      </c>
      <c r="D560" s="5" t="s">
        <v>2916</v>
      </c>
      <c r="E560" s="5">
        <v>1</v>
      </c>
      <c r="F560" s="5">
        <v>23</v>
      </c>
      <c r="G560" s="5">
        <v>0</v>
      </c>
      <c r="H560" s="5">
        <v>0</v>
      </c>
      <c r="I560" s="5">
        <v>0</v>
      </c>
      <c r="J560" s="5">
        <v>1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1</v>
      </c>
      <c r="S560" s="5">
        <v>0</v>
      </c>
      <c r="T560" s="5">
        <v>0</v>
      </c>
      <c r="U560" s="5">
        <v>0</v>
      </c>
      <c r="V560" s="5">
        <v>0</v>
      </c>
      <c r="W560" s="5">
        <v>1</v>
      </c>
      <c r="X560" s="5">
        <v>2</v>
      </c>
      <c r="Y560" s="6">
        <v>1</v>
      </c>
    </row>
    <row r="561" spans="1:25" ht="12.75" x14ac:dyDescent="0.2">
      <c r="A561" s="5" t="s">
        <v>2079</v>
      </c>
      <c r="B561" s="5" t="s">
        <v>2080</v>
      </c>
      <c r="C561" s="5" t="s">
        <v>2081</v>
      </c>
      <c r="D561" s="5" t="s">
        <v>2082</v>
      </c>
      <c r="E561" s="5">
        <v>43</v>
      </c>
      <c r="F561" s="5">
        <v>701</v>
      </c>
      <c r="G561" s="5">
        <v>1</v>
      </c>
      <c r="H561" s="5">
        <v>3</v>
      </c>
      <c r="I561" s="5">
        <v>3</v>
      </c>
      <c r="J561" s="5">
        <v>14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18</v>
      </c>
      <c r="U561" s="5">
        <v>17</v>
      </c>
      <c r="V561" s="5">
        <v>2</v>
      </c>
      <c r="W561" s="5">
        <v>4</v>
      </c>
      <c r="X561" s="5">
        <v>17</v>
      </c>
      <c r="Y561" s="6">
        <v>13</v>
      </c>
    </row>
    <row r="562" spans="1:25" ht="12.75" x14ac:dyDescent="0.2">
      <c r="A562" s="5" t="s">
        <v>2190</v>
      </c>
      <c r="B562" s="5" t="s">
        <v>2191</v>
      </c>
      <c r="C562" s="5" t="s">
        <v>2192</v>
      </c>
      <c r="D562" s="5" t="s">
        <v>2193</v>
      </c>
      <c r="E562" s="5">
        <v>37</v>
      </c>
      <c r="F562" s="5">
        <v>628</v>
      </c>
      <c r="G562" s="5">
        <v>1</v>
      </c>
      <c r="H562" s="5">
        <v>2</v>
      </c>
      <c r="I562" s="5">
        <v>0</v>
      </c>
      <c r="J562" s="5">
        <v>13</v>
      </c>
      <c r="K562" s="5">
        <v>1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11</v>
      </c>
      <c r="U562" s="5">
        <v>13</v>
      </c>
      <c r="V562" s="5">
        <v>1</v>
      </c>
      <c r="W562" s="5">
        <v>6</v>
      </c>
      <c r="X562" s="5">
        <v>37</v>
      </c>
      <c r="Y562" s="6">
        <v>15</v>
      </c>
    </row>
    <row r="563" spans="1:25" ht="12.75" x14ac:dyDescent="0.2">
      <c r="A563" s="5" t="s">
        <v>1945</v>
      </c>
      <c r="B563" s="5" t="s">
        <v>1946</v>
      </c>
      <c r="C563" s="5" t="s">
        <v>1947</v>
      </c>
      <c r="D563" s="5" t="s">
        <v>1948</v>
      </c>
      <c r="E563" s="5">
        <v>56</v>
      </c>
      <c r="F563" s="5">
        <v>1084</v>
      </c>
      <c r="G563" s="5">
        <v>2</v>
      </c>
      <c r="H563" s="5">
        <v>2</v>
      </c>
      <c r="I563" s="5">
        <v>3</v>
      </c>
      <c r="J563" s="5">
        <v>12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2</v>
      </c>
      <c r="U563" s="5">
        <v>15</v>
      </c>
      <c r="V563" s="5">
        <v>0</v>
      </c>
      <c r="W563" s="5">
        <v>41</v>
      </c>
      <c r="X563" s="5">
        <v>77</v>
      </c>
      <c r="Y563" s="6">
        <v>19</v>
      </c>
    </row>
    <row r="564" spans="1:25" ht="12.75" x14ac:dyDescent="0.2">
      <c r="A564" s="5" t="s">
        <v>2590</v>
      </c>
      <c r="B564" s="5" t="s">
        <v>2591</v>
      </c>
      <c r="C564" s="5" t="s">
        <v>2592</v>
      </c>
      <c r="D564" s="5" t="s">
        <v>2593</v>
      </c>
      <c r="E564" s="5">
        <v>12</v>
      </c>
      <c r="F564" s="5">
        <v>274</v>
      </c>
      <c r="G564" s="5">
        <v>0</v>
      </c>
      <c r="H564" s="5">
        <v>0</v>
      </c>
      <c r="I564" s="5">
        <v>0</v>
      </c>
      <c r="J564" s="5">
        <v>5</v>
      </c>
      <c r="K564" s="5">
        <v>2</v>
      </c>
      <c r="L564" s="5">
        <v>0</v>
      </c>
      <c r="M564" s="5">
        <v>1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5</v>
      </c>
      <c r="X564" s="5">
        <v>11</v>
      </c>
      <c r="Y564" s="6">
        <v>9</v>
      </c>
    </row>
    <row r="565" spans="1:25" ht="12.75" x14ac:dyDescent="0.2">
      <c r="A565" s="5" t="s">
        <v>2777</v>
      </c>
      <c r="B565" s="5" t="s">
        <v>2778</v>
      </c>
      <c r="C565" s="5" t="s">
        <v>2779</v>
      </c>
      <c r="D565" s="5" t="s">
        <v>2780</v>
      </c>
      <c r="E565" s="5">
        <v>4</v>
      </c>
      <c r="F565" s="5">
        <v>70</v>
      </c>
      <c r="G565" s="5">
        <v>0</v>
      </c>
      <c r="H565" s="5">
        <v>0</v>
      </c>
      <c r="I565" s="5">
        <v>0</v>
      </c>
      <c r="J565" s="5">
        <v>3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</v>
      </c>
      <c r="U565" s="5">
        <v>2</v>
      </c>
      <c r="V565" s="5">
        <v>0</v>
      </c>
      <c r="W565" s="5">
        <v>1</v>
      </c>
      <c r="X565" s="5">
        <v>3</v>
      </c>
      <c r="Y565" s="6">
        <v>3</v>
      </c>
    </row>
    <row r="566" spans="1:25" ht="12.75" x14ac:dyDescent="0.2">
      <c r="A566" s="5" t="s">
        <v>2885</v>
      </c>
      <c r="B566" s="5" t="s">
        <v>2886</v>
      </c>
      <c r="C566" s="5" t="s">
        <v>2887</v>
      </c>
      <c r="D566" s="5" t="s">
        <v>2888</v>
      </c>
      <c r="E566" s="5">
        <v>1</v>
      </c>
      <c r="F566" s="5">
        <v>1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6">
        <v>1</v>
      </c>
    </row>
    <row r="567" spans="1:25" ht="12.75" x14ac:dyDescent="0.2">
      <c r="A567" s="5" t="s">
        <v>1543</v>
      </c>
      <c r="B567" s="5" t="s">
        <v>1544</v>
      </c>
      <c r="C567" s="5" t="s">
        <v>1545</v>
      </c>
      <c r="D567" s="5" t="s">
        <v>1546</v>
      </c>
      <c r="E567" s="5">
        <v>91</v>
      </c>
      <c r="F567" s="5">
        <v>2591</v>
      </c>
      <c r="G567" s="5">
        <v>0</v>
      </c>
      <c r="H567" s="5">
        <v>1</v>
      </c>
      <c r="I567" s="5">
        <v>5</v>
      </c>
      <c r="J567" s="5">
        <v>41</v>
      </c>
      <c r="K567" s="5">
        <v>5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11</v>
      </c>
      <c r="U567" s="5">
        <v>12</v>
      </c>
      <c r="V567" s="5">
        <v>1</v>
      </c>
      <c r="W567" s="5">
        <v>168</v>
      </c>
      <c r="X567" s="5">
        <v>162</v>
      </c>
      <c r="Y567" s="6">
        <v>30</v>
      </c>
    </row>
    <row r="568" spans="1:25" ht="12.75" x14ac:dyDescent="0.2">
      <c r="A568" s="5" t="s">
        <v>2162</v>
      </c>
      <c r="B568" s="5" t="s">
        <v>2163</v>
      </c>
      <c r="C568" s="5" t="s">
        <v>2164</v>
      </c>
      <c r="D568" s="5" t="s">
        <v>2165</v>
      </c>
      <c r="E568" s="5">
        <v>38</v>
      </c>
      <c r="F568" s="5">
        <v>1206</v>
      </c>
      <c r="G568" s="5">
        <v>0</v>
      </c>
      <c r="H568" s="5">
        <v>1</v>
      </c>
      <c r="I568" s="5">
        <v>2</v>
      </c>
      <c r="J568" s="5">
        <v>29</v>
      </c>
      <c r="K568" s="5">
        <v>5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6</v>
      </c>
      <c r="U568" s="5">
        <v>13</v>
      </c>
      <c r="V568" s="5">
        <v>0</v>
      </c>
      <c r="W568" s="5">
        <v>52</v>
      </c>
      <c r="X568" s="5">
        <v>79</v>
      </c>
      <c r="Y568" s="6">
        <v>22</v>
      </c>
    </row>
    <row r="569" spans="1:25" ht="12.75" x14ac:dyDescent="0.2">
      <c r="A569" s="5" t="s">
        <v>3017</v>
      </c>
      <c r="B569" s="5" t="s">
        <v>3018</v>
      </c>
      <c r="C569" s="5" t="s">
        <v>3019</v>
      </c>
      <c r="D569" s="5" t="s">
        <v>3020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6">
        <v>0</v>
      </c>
    </row>
    <row r="570" spans="1:25" ht="12.75" x14ac:dyDescent="0.2">
      <c r="A570" s="5" t="s">
        <v>3412</v>
      </c>
      <c r="B570" s="5" t="s">
        <v>3413</v>
      </c>
      <c r="C570" s="5" t="s">
        <v>3414</v>
      </c>
      <c r="D570" s="5" t="s">
        <v>3415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6">
        <v>0</v>
      </c>
    </row>
    <row r="571" spans="1:25" ht="12.75" x14ac:dyDescent="0.2">
      <c r="A571" s="5" t="s">
        <v>3396</v>
      </c>
      <c r="B571" s="5" t="s">
        <v>3397</v>
      </c>
      <c r="C571" s="5" t="s">
        <v>3398</v>
      </c>
      <c r="D571" s="5" t="s">
        <v>3399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6">
        <v>0</v>
      </c>
    </row>
    <row r="572" spans="1:25" ht="12.75" x14ac:dyDescent="0.2">
      <c r="A572" s="5" t="s">
        <v>3021</v>
      </c>
      <c r="B572" s="5" t="s">
        <v>3022</v>
      </c>
      <c r="C572" s="5" t="s">
        <v>3023</v>
      </c>
      <c r="D572" s="5" t="s">
        <v>3024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6">
        <v>0</v>
      </c>
    </row>
    <row r="573" spans="1:25" ht="12.75" x14ac:dyDescent="0.2">
      <c r="A573" s="5" t="s">
        <v>1565</v>
      </c>
      <c r="B573" s="5" t="s">
        <v>1566</v>
      </c>
      <c r="C573" s="5" t="s">
        <v>1567</v>
      </c>
      <c r="D573" s="5" t="s">
        <v>1568</v>
      </c>
      <c r="E573" s="5">
        <v>88</v>
      </c>
      <c r="F573" s="5">
        <v>2011</v>
      </c>
      <c r="G573" s="5">
        <v>0</v>
      </c>
      <c r="H573" s="5">
        <v>0</v>
      </c>
      <c r="I573" s="5">
        <v>6</v>
      </c>
      <c r="J573" s="5">
        <v>39</v>
      </c>
      <c r="K573" s="5">
        <v>7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1</v>
      </c>
      <c r="U573" s="5">
        <v>6</v>
      </c>
      <c r="V573" s="5">
        <v>0</v>
      </c>
      <c r="W573" s="5">
        <v>232</v>
      </c>
      <c r="X573" s="5">
        <v>152</v>
      </c>
      <c r="Y573" s="6">
        <v>24</v>
      </c>
    </row>
    <row r="574" spans="1:25" ht="12.75" x14ac:dyDescent="0.2">
      <c r="A574" s="5" t="s">
        <v>2925</v>
      </c>
      <c r="B574" s="5" t="s">
        <v>2926</v>
      </c>
      <c r="C574" s="5" t="s">
        <v>2927</v>
      </c>
      <c r="D574" s="5" t="s">
        <v>2928</v>
      </c>
      <c r="E574" s="5">
        <v>1</v>
      </c>
      <c r="F574" s="5">
        <v>10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6">
        <v>1</v>
      </c>
    </row>
    <row r="575" spans="1:25" ht="12.75" x14ac:dyDescent="0.2">
      <c r="A575" s="5" t="s">
        <v>1135</v>
      </c>
      <c r="B575" s="5" t="s">
        <v>1136</v>
      </c>
      <c r="C575" s="5" t="s">
        <v>1137</v>
      </c>
      <c r="D575" s="5" t="s">
        <v>1138</v>
      </c>
      <c r="E575" s="5">
        <v>136</v>
      </c>
      <c r="F575" s="5">
        <v>2940</v>
      </c>
      <c r="G575" s="5">
        <v>0</v>
      </c>
      <c r="H575" s="5">
        <v>6</v>
      </c>
      <c r="I575" s="5">
        <v>7</v>
      </c>
      <c r="J575" s="5">
        <v>41</v>
      </c>
      <c r="K575" s="5">
        <v>7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2</v>
      </c>
      <c r="U575" s="5">
        <v>33</v>
      </c>
      <c r="V575" s="5">
        <v>3</v>
      </c>
      <c r="W575" s="5">
        <v>124</v>
      </c>
      <c r="X575" s="5">
        <v>306</v>
      </c>
      <c r="Y575" s="6">
        <v>33</v>
      </c>
    </row>
    <row r="576" spans="1:25" ht="12.75" x14ac:dyDescent="0.2">
      <c r="A576" s="5" t="s">
        <v>1727</v>
      </c>
      <c r="B576" s="5" t="s">
        <v>1728</v>
      </c>
      <c r="C576" s="5" t="s">
        <v>1729</v>
      </c>
      <c r="D576" s="5" t="s">
        <v>1730</v>
      </c>
      <c r="E576" s="5">
        <v>74</v>
      </c>
      <c r="F576" s="5">
        <v>1973</v>
      </c>
      <c r="G576" s="5">
        <v>0</v>
      </c>
      <c r="H576" s="5">
        <v>2</v>
      </c>
      <c r="I576" s="5">
        <v>7</v>
      </c>
      <c r="J576" s="5">
        <v>28</v>
      </c>
      <c r="K576" s="5">
        <v>4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10</v>
      </c>
      <c r="U576" s="5">
        <v>25</v>
      </c>
      <c r="V576" s="5">
        <v>1</v>
      </c>
      <c r="W576" s="5">
        <v>51</v>
      </c>
      <c r="X576" s="5">
        <v>127</v>
      </c>
      <c r="Y576" s="6">
        <v>29</v>
      </c>
    </row>
    <row r="577" spans="1:25" ht="12.75" x14ac:dyDescent="0.2">
      <c r="A577" s="5" t="s">
        <v>2075</v>
      </c>
      <c r="B577" s="5" t="s">
        <v>2076</v>
      </c>
      <c r="C577" s="5" t="s">
        <v>2077</v>
      </c>
      <c r="D577" s="5" t="s">
        <v>2078</v>
      </c>
      <c r="E577" s="5">
        <v>44</v>
      </c>
      <c r="F577" s="5">
        <v>841</v>
      </c>
      <c r="G577" s="5">
        <v>4</v>
      </c>
      <c r="H577" s="5">
        <v>0</v>
      </c>
      <c r="I577" s="5">
        <v>0</v>
      </c>
      <c r="J577" s="5">
        <v>17</v>
      </c>
      <c r="K577" s="5">
        <v>3</v>
      </c>
      <c r="L577" s="5">
        <v>0</v>
      </c>
      <c r="M577" s="5">
        <v>1</v>
      </c>
      <c r="N577" s="5">
        <v>0</v>
      </c>
      <c r="O577" s="5">
        <v>0</v>
      </c>
      <c r="P577" s="5">
        <v>0</v>
      </c>
      <c r="Q577" s="5">
        <v>1</v>
      </c>
      <c r="R577" s="5">
        <v>0</v>
      </c>
      <c r="S577" s="5">
        <v>0</v>
      </c>
      <c r="T577" s="5">
        <v>0</v>
      </c>
      <c r="U577" s="5">
        <v>7</v>
      </c>
      <c r="V577" s="5">
        <v>0</v>
      </c>
      <c r="W577" s="5">
        <v>12</v>
      </c>
      <c r="X577" s="5">
        <v>24</v>
      </c>
      <c r="Y577" s="6">
        <v>19</v>
      </c>
    </row>
    <row r="578" spans="1:25" ht="12.75" x14ac:dyDescent="0.2">
      <c r="A578" s="5" t="s">
        <v>2250</v>
      </c>
      <c r="B578" s="5" t="s">
        <v>2251</v>
      </c>
      <c r="C578" s="5" t="s">
        <v>2252</v>
      </c>
      <c r="D578" s="5" t="s">
        <v>2253</v>
      </c>
      <c r="E578" s="5">
        <v>32</v>
      </c>
      <c r="F578" s="5">
        <v>769</v>
      </c>
      <c r="G578" s="5">
        <v>0</v>
      </c>
      <c r="H578" s="5">
        <v>1</v>
      </c>
      <c r="I578" s="5">
        <v>0</v>
      </c>
      <c r="J578" s="5">
        <v>17</v>
      </c>
      <c r="K578" s="5">
        <v>2</v>
      </c>
      <c r="L578" s="5">
        <v>1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3</v>
      </c>
      <c r="V578" s="5">
        <v>1</v>
      </c>
      <c r="W578" s="5">
        <v>54</v>
      </c>
      <c r="X578" s="5">
        <v>60</v>
      </c>
      <c r="Y578" s="6">
        <v>10</v>
      </c>
    </row>
    <row r="579" spans="1:25" ht="12.75" x14ac:dyDescent="0.2">
      <c r="A579" s="5" t="s">
        <v>2358</v>
      </c>
      <c r="B579" s="5" t="s">
        <v>2359</v>
      </c>
      <c r="C579" s="5" t="s">
        <v>2360</v>
      </c>
      <c r="D579" s="5" t="s">
        <v>2361</v>
      </c>
      <c r="E579" s="5">
        <v>25</v>
      </c>
      <c r="F579" s="5">
        <v>691</v>
      </c>
      <c r="G579" s="5">
        <v>0</v>
      </c>
      <c r="H579" s="5">
        <v>0</v>
      </c>
      <c r="I579" s="5">
        <v>0</v>
      </c>
      <c r="J579" s="5">
        <v>21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4</v>
      </c>
      <c r="U579" s="5">
        <v>7</v>
      </c>
      <c r="V579" s="5">
        <v>0</v>
      </c>
      <c r="W579" s="5">
        <v>5</v>
      </c>
      <c r="X579" s="5">
        <v>50</v>
      </c>
      <c r="Y579" s="6">
        <v>13</v>
      </c>
    </row>
    <row r="580" spans="1:25" ht="12.75" x14ac:dyDescent="0.2">
      <c r="A580" s="5" t="s">
        <v>1569</v>
      </c>
      <c r="B580" s="5" t="s">
        <v>1570</v>
      </c>
      <c r="C580" s="5" t="s">
        <v>1571</v>
      </c>
      <c r="D580" s="5" t="s">
        <v>1572</v>
      </c>
      <c r="E580" s="5">
        <v>88</v>
      </c>
      <c r="F580" s="5">
        <v>1929</v>
      </c>
      <c r="G580" s="5">
        <v>1</v>
      </c>
      <c r="H580" s="5">
        <v>5</v>
      </c>
      <c r="I580" s="5">
        <v>4</v>
      </c>
      <c r="J580" s="5">
        <v>34</v>
      </c>
      <c r="K580" s="5">
        <v>4</v>
      </c>
      <c r="L580" s="5">
        <v>0</v>
      </c>
      <c r="M580" s="5">
        <v>0</v>
      </c>
      <c r="N580" s="5">
        <v>0</v>
      </c>
      <c r="O580" s="5">
        <v>0</v>
      </c>
      <c r="P580" s="5">
        <v>1</v>
      </c>
      <c r="Q580" s="5">
        <v>0</v>
      </c>
      <c r="R580" s="5">
        <v>0</v>
      </c>
      <c r="S580" s="5">
        <v>0</v>
      </c>
      <c r="T580" s="5">
        <v>38</v>
      </c>
      <c r="U580" s="5">
        <v>36</v>
      </c>
      <c r="V580" s="5">
        <v>2</v>
      </c>
      <c r="W580" s="5">
        <v>102</v>
      </c>
      <c r="X580" s="5">
        <v>90</v>
      </c>
      <c r="Y580" s="6">
        <v>24</v>
      </c>
    </row>
    <row r="581" spans="1:25" ht="12.75" x14ac:dyDescent="0.2">
      <c r="A581" s="5" t="s">
        <v>2186</v>
      </c>
      <c r="B581" s="5" t="s">
        <v>2187</v>
      </c>
      <c r="C581" s="5" t="s">
        <v>2188</v>
      </c>
      <c r="D581" s="5" t="s">
        <v>2189</v>
      </c>
      <c r="E581" s="5">
        <v>37</v>
      </c>
      <c r="F581" s="5">
        <v>771</v>
      </c>
      <c r="G581" s="5">
        <v>2</v>
      </c>
      <c r="H581" s="5">
        <v>0</v>
      </c>
      <c r="I581" s="5">
        <v>1</v>
      </c>
      <c r="J581" s="5">
        <v>16</v>
      </c>
      <c r="K581" s="5">
        <v>2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10</v>
      </c>
      <c r="U581" s="5">
        <v>7</v>
      </c>
      <c r="V581" s="5">
        <v>0</v>
      </c>
      <c r="W581" s="5">
        <v>20</v>
      </c>
      <c r="X581" s="5">
        <v>35</v>
      </c>
      <c r="Y581" s="6">
        <v>20</v>
      </c>
    </row>
    <row r="582" spans="1:25" ht="12.75" x14ac:dyDescent="0.2">
      <c r="A582" s="5" t="s">
        <v>1596</v>
      </c>
      <c r="B582" s="5" t="s">
        <v>1597</v>
      </c>
      <c r="C582" s="5" t="s">
        <v>1598</v>
      </c>
      <c r="D582" s="5" t="s">
        <v>1599</v>
      </c>
      <c r="E582" s="5">
        <v>85</v>
      </c>
      <c r="F582" s="5">
        <v>2242</v>
      </c>
      <c r="G582" s="5">
        <v>0</v>
      </c>
      <c r="H582" s="5">
        <v>0</v>
      </c>
      <c r="I582" s="5">
        <v>6</v>
      </c>
      <c r="J582" s="5">
        <v>40</v>
      </c>
      <c r="K582" s="5">
        <v>5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7</v>
      </c>
      <c r="U582" s="5">
        <v>2</v>
      </c>
      <c r="V582" s="5">
        <v>0</v>
      </c>
      <c r="W582" s="5">
        <v>184</v>
      </c>
      <c r="X582" s="5">
        <v>123</v>
      </c>
      <c r="Y582" s="6">
        <v>27</v>
      </c>
    </row>
    <row r="583" spans="1:25" ht="12.75" x14ac:dyDescent="0.2">
      <c r="A583" s="5" t="s">
        <v>3085</v>
      </c>
      <c r="B583" s="5" t="s">
        <v>3086</v>
      </c>
      <c r="C583" s="5" t="s">
        <v>3087</v>
      </c>
      <c r="D583" s="5" t="s">
        <v>3088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6">
        <v>0</v>
      </c>
    </row>
    <row r="584" spans="1:25" ht="12.75" x14ac:dyDescent="0.2">
      <c r="A584" s="5" t="s">
        <v>3384</v>
      </c>
      <c r="B584" s="5" t="s">
        <v>3385</v>
      </c>
      <c r="C584" s="5" t="s">
        <v>3386</v>
      </c>
      <c r="D584" s="5" t="s">
        <v>3387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6">
        <v>0</v>
      </c>
    </row>
    <row r="585" spans="1:25" ht="12.75" x14ac:dyDescent="0.2">
      <c r="A585" s="5" t="s">
        <v>1139</v>
      </c>
      <c r="B585" s="5" t="s">
        <v>1140</v>
      </c>
      <c r="C585" s="5" t="s">
        <v>1141</v>
      </c>
      <c r="D585" s="5" t="s">
        <v>1142</v>
      </c>
      <c r="E585" s="5">
        <v>135</v>
      </c>
      <c r="F585" s="5">
        <v>2502</v>
      </c>
      <c r="G585" s="5">
        <v>15</v>
      </c>
      <c r="H585" s="5">
        <v>1</v>
      </c>
      <c r="I585" s="5">
        <v>8</v>
      </c>
      <c r="J585" s="5">
        <v>42</v>
      </c>
      <c r="K585" s="5">
        <v>4</v>
      </c>
      <c r="L585" s="5">
        <v>1</v>
      </c>
      <c r="M585" s="5">
        <v>2</v>
      </c>
      <c r="N585" s="5">
        <v>0</v>
      </c>
      <c r="O585" s="5">
        <v>0</v>
      </c>
      <c r="P585" s="5">
        <v>1</v>
      </c>
      <c r="Q585" s="5">
        <v>0</v>
      </c>
      <c r="R585" s="5">
        <v>0</v>
      </c>
      <c r="S585" s="5">
        <v>0</v>
      </c>
      <c r="T585" s="5">
        <v>1</v>
      </c>
      <c r="U585" s="5">
        <v>20</v>
      </c>
      <c r="V585" s="5">
        <v>2</v>
      </c>
      <c r="W585" s="5">
        <v>54</v>
      </c>
      <c r="X585" s="5">
        <v>80</v>
      </c>
      <c r="Y585" s="6">
        <v>29</v>
      </c>
    </row>
    <row r="586" spans="1:25" ht="12.75" x14ac:dyDescent="0.2">
      <c r="A586" s="5" t="s">
        <v>1933</v>
      </c>
      <c r="B586" s="5" t="s">
        <v>1934</v>
      </c>
      <c r="C586" s="5" t="s">
        <v>1935</v>
      </c>
      <c r="D586" s="5" t="s">
        <v>1936</v>
      </c>
      <c r="E586" s="5">
        <v>56</v>
      </c>
      <c r="F586" s="5">
        <v>1098</v>
      </c>
      <c r="G586" s="5">
        <v>3</v>
      </c>
      <c r="H586" s="5">
        <v>1</v>
      </c>
      <c r="I586" s="5">
        <v>3</v>
      </c>
      <c r="J586" s="5">
        <v>24</v>
      </c>
      <c r="K586" s="5">
        <v>2</v>
      </c>
      <c r="L586" s="5">
        <v>0</v>
      </c>
      <c r="M586" s="5">
        <v>1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7</v>
      </c>
      <c r="U586" s="5">
        <v>20</v>
      </c>
      <c r="V586" s="5">
        <v>0</v>
      </c>
      <c r="W586" s="5">
        <v>6</v>
      </c>
      <c r="X586" s="5">
        <v>32</v>
      </c>
      <c r="Y586" s="6">
        <v>23</v>
      </c>
    </row>
    <row r="587" spans="1:25" ht="12.75" x14ac:dyDescent="0.2">
      <c r="A587" s="5" t="s">
        <v>3053</v>
      </c>
      <c r="B587" s="5" t="s">
        <v>3054</v>
      </c>
      <c r="C587" s="5" t="s">
        <v>3055</v>
      </c>
      <c r="D587" s="5" t="s">
        <v>3056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6">
        <v>0</v>
      </c>
    </row>
    <row r="588" spans="1:25" ht="12.75" x14ac:dyDescent="0.2">
      <c r="A588" s="5" t="s">
        <v>2055</v>
      </c>
      <c r="B588" s="5" t="s">
        <v>2056</v>
      </c>
      <c r="C588" s="5" t="s">
        <v>2057</v>
      </c>
      <c r="D588" s="5" t="s">
        <v>2058</v>
      </c>
      <c r="E588" s="5">
        <v>44</v>
      </c>
      <c r="F588" s="5">
        <v>1158</v>
      </c>
      <c r="G588" s="5">
        <v>0</v>
      </c>
      <c r="H588" s="5">
        <v>0</v>
      </c>
      <c r="I588" s="5">
        <v>3</v>
      </c>
      <c r="J588" s="5">
        <v>22</v>
      </c>
      <c r="K588" s="5">
        <v>1</v>
      </c>
      <c r="L588" s="5">
        <v>1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1</v>
      </c>
      <c r="V588" s="5">
        <v>0</v>
      </c>
      <c r="W588" s="5">
        <v>119</v>
      </c>
      <c r="X588" s="5">
        <v>57</v>
      </c>
      <c r="Y588" s="6">
        <v>15</v>
      </c>
    </row>
    <row r="589" spans="1:25" ht="12.75" x14ac:dyDescent="0.2">
      <c r="A589" s="5" t="s">
        <v>1508</v>
      </c>
      <c r="B589" s="5" t="s">
        <v>1509</v>
      </c>
      <c r="C589" s="5" t="s">
        <v>1510</v>
      </c>
      <c r="D589" s="5" t="s">
        <v>1511</v>
      </c>
      <c r="E589" s="5">
        <v>96</v>
      </c>
      <c r="F589" s="5">
        <v>2482</v>
      </c>
      <c r="G589" s="5">
        <v>1</v>
      </c>
      <c r="H589" s="5">
        <v>4</v>
      </c>
      <c r="I589" s="5">
        <v>6</v>
      </c>
      <c r="J589" s="5">
        <v>36</v>
      </c>
      <c r="K589" s="5">
        <v>4</v>
      </c>
      <c r="L589" s="5">
        <v>2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4</v>
      </c>
      <c r="U589" s="5">
        <v>22</v>
      </c>
      <c r="V589" s="5">
        <v>0</v>
      </c>
      <c r="W589" s="5">
        <v>111</v>
      </c>
      <c r="X589" s="5">
        <v>177</v>
      </c>
      <c r="Y589" s="6">
        <v>28</v>
      </c>
    </row>
    <row r="590" spans="1:25" ht="12.75" x14ac:dyDescent="0.2">
      <c r="A590" s="5" t="s">
        <v>3237</v>
      </c>
      <c r="B590" s="5" t="s">
        <v>3238</v>
      </c>
      <c r="C590" s="5" t="s">
        <v>3239</v>
      </c>
      <c r="D590" s="5" t="s">
        <v>3240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6">
        <v>0</v>
      </c>
    </row>
    <row r="591" spans="1:25" ht="12.75" x14ac:dyDescent="0.2">
      <c r="A591" s="5" t="s">
        <v>2498</v>
      </c>
      <c r="B591" s="5" t="s">
        <v>2499</v>
      </c>
      <c r="C591" s="5" t="s">
        <v>2500</v>
      </c>
      <c r="D591" s="5" t="s">
        <v>2501</v>
      </c>
      <c r="E591" s="5">
        <v>17</v>
      </c>
      <c r="F591" s="5">
        <v>165</v>
      </c>
      <c r="G591" s="5">
        <v>1</v>
      </c>
      <c r="H591" s="5">
        <v>1</v>
      </c>
      <c r="I591" s="5">
        <v>0</v>
      </c>
      <c r="J591" s="5">
        <v>5</v>
      </c>
      <c r="K591" s="5">
        <v>1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2</v>
      </c>
      <c r="U591" s="5">
        <v>2</v>
      </c>
      <c r="V591" s="5">
        <v>1</v>
      </c>
      <c r="W591" s="5">
        <v>0</v>
      </c>
      <c r="X591" s="5">
        <v>2</v>
      </c>
      <c r="Y591" s="6">
        <v>9</v>
      </c>
    </row>
    <row r="592" spans="1:25" ht="12.75" x14ac:dyDescent="0.2">
      <c r="A592" s="5" t="s">
        <v>1589</v>
      </c>
      <c r="B592" s="5" t="s">
        <v>1590</v>
      </c>
      <c r="C592" s="5" t="s">
        <v>1591</v>
      </c>
      <c r="D592" s="5" t="s">
        <v>1592</v>
      </c>
      <c r="E592" s="5">
        <v>86</v>
      </c>
      <c r="F592" s="5">
        <v>2365</v>
      </c>
      <c r="G592" s="5">
        <v>0</v>
      </c>
      <c r="H592" s="5">
        <v>1</v>
      </c>
      <c r="I592" s="5">
        <v>6</v>
      </c>
      <c r="J592" s="5">
        <v>31</v>
      </c>
      <c r="K592" s="5">
        <v>4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3</v>
      </c>
      <c r="U592" s="5">
        <v>19</v>
      </c>
      <c r="V592" s="5">
        <v>0</v>
      </c>
      <c r="W592" s="5">
        <v>111</v>
      </c>
      <c r="X592" s="5">
        <v>187</v>
      </c>
      <c r="Y592" s="6">
        <v>28</v>
      </c>
    </row>
    <row r="593" spans="1:25" ht="12.75" x14ac:dyDescent="0.2">
      <c r="A593" s="5" t="s">
        <v>1500</v>
      </c>
      <c r="B593" s="5" t="s">
        <v>1501</v>
      </c>
      <c r="C593" s="5" t="s">
        <v>1502</v>
      </c>
      <c r="D593" s="5" t="s">
        <v>1503</v>
      </c>
      <c r="E593" s="5">
        <v>97</v>
      </c>
      <c r="F593" s="5">
        <v>1190</v>
      </c>
      <c r="G593" s="5">
        <v>10</v>
      </c>
      <c r="H593" s="5">
        <v>2</v>
      </c>
      <c r="I593" s="5">
        <v>0</v>
      </c>
      <c r="J593" s="5">
        <v>25</v>
      </c>
      <c r="K593" s="5">
        <v>1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1</v>
      </c>
      <c r="T593" s="5">
        <v>1</v>
      </c>
      <c r="U593" s="5">
        <v>12</v>
      </c>
      <c r="V593" s="5">
        <v>1</v>
      </c>
      <c r="W593" s="5">
        <v>12</v>
      </c>
      <c r="X593" s="5">
        <v>45</v>
      </c>
      <c r="Y593" s="6">
        <v>30</v>
      </c>
    </row>
    <row r="594" spans="1:25" ht="12.75" x14ac:dyDescent="0.2">
      <c r="A594" s="5" t="s">
        <v>2290</v>
      </c>
      <c r="B594" s="5" t="s">
        <v>2291</v>
      </c>
      <c r="C594" s="5" t="s">
        <v>2292</v>
      </c>
      <c r="D594" s="5" t="s">
        <v>2293</v>
      </c>
      <c r="E594" s="5">
        <v>31</v>
      </c>
      <c r="F594" s="5">
        <v>704</v>
      </c>
      <c r="G594" s="5">
        <v>0</v>
      </c>
      <c r="H594" s="5">
        <v>0</v>
      </c>
      <c r="I594" s="5">
        <v>1</v>
      </c>
      <c r="J594" s="5">
        <v>11</v>
      </c>
      <c r="K594" s="5">
        <v>1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67</v>
      </c>
      <c r="X594" s="5">
        <v>50</v>
      </c>
      <c r="Y594" s="6">
        <v>8</v>
      </c>
    </row>
    <row r="595" spans="1:25" ht="12.75" x14ac:dyDescent="0.2">
      <c r="A595" s="5" t="s">
        <v>3476</v>
      </c>
      <c r="B595" s="5" t="s">
        <v>3477</v>
      </c>
      <c r="C595" s="5" t="s">
        <v>3478</v>
      </c>
      <c r="D595" s="5" t="s">
        <v>3479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6">
        <v>0</v>
      </c>
    </row>
    <row r="596" spans="1:25" ht="12.75" x14ac:dyDescent="0.2">
      <c r="A596" s="5" t="s">
        <v>975</v>
      </c>
      <c r="B596" s="5" t="s">
        <v>976</v>
      </c>
      <c r="C596" s="5" t="s">
        <v>977</v>
      </c>
      <c r="D596" s="5" t="s">
        <v>978</v>
      </c>
      <c r="E596" s="5">
        <v>226</v>
      </c>
      <c r="F596" s="5">
        <v>2760</v>
      </c>
      <c r="G596" s="5">
        <v>11</v>
      </c>
      <c r="H596" s="5">
        <v>14</v>
      </c>
      <c r="I596" s="5">
        <v>7</v>
      </c>
      <c r="J596" s="5">
        <v>47</v>
      </c>
      <c r="K596" s="5">
        <v>6</v>
      </c>
      <c r="L596" s="5">
        <v>0</v>
      </c>
      <c r="M596" s="5">
        <v>1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1</v>
      </c>
      <c r="T596" s="5">
        <v>72</v>
      </c>
      <c r="U596" s="5">
        <v>105</v>
      </c>
      <c r="V596" s="5">
        <v>10</v>
      </c>
      <c r="W596" s="5">
        <v>29</v>
      </c>
      <c r="X596" s="5">
        <v>135</v>
      </c>
      <c r="Y596" s="6">
        <v>33</v>
      </c>
    </row>
    <row r="597" spans="1:25" ht="12.75" x14ac:dyDescent="0.2">
      <c r="A597" s="5" t="s">
        <v>2997</v>
      </c>
      <c r="B597" s="5" t="s">
        <v>2998</v>
      </c>
      <c r="C597" s="5" t="s">
        <v>2999</v>
      </c>
      <c r="D597" s="5" t="s">
        <v>3000</v>
      </c>
      <c r="E597" s="5">
        <v>0</v>
      </c>
      <c r="F597" s="5">
        <v>30</v>
      </c>
      <c r="G597" s="5">
        <v>0</v>
      </c>
      <c r="H597" s="5">
        <v>0</v>
      </c>
      <c r="I597" s="5">
        <v>0</v>
      </c>
      <c r="J597" s="5">
        <v>2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4</v>
      </c>
      <c r="X597" s="5">
        <v>1</v>
      </c>
      <c r="Y597" s="6">
        <v>1</v>
      </c>
    </row>
    <row r="598" spans="1:25" ht="12.75" x14ac:dyDescent="0.2">
      <c r="A598" s="5" t="s">
        <v>2354</v>
      </c>
      <c r="B598" s="5" t="s">
        <v>2355</v>
      </c>
      <c r="C598" s="5" t="s">
        <v>2356</v>
      </c>
      <c r="D598" s="5" t="s">
        <v>2357</v>
      </c>
      <c r="E598" s="5">
        <v>25</v>
      </c>
      <c r="F598" s="5">
        <v>229</v>
      </c>
      <c r="G598" s="5">
        <v>1</v>
      </c>
      <c r="H598" s="5">
        <v>2</v>
      </c>
      <c r="I598" s="5">
        <v>1</v>
      </c>
      <c r="J598" s="5">
        <v>4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3</v>
      </c>
      <c r="U598" s="5">
        <v>9</v>
      </c>
      <c r="V598" s="5">
        <v>0</v>
      </c>
      <c r="W598" s="5">
        <v>2</v>
      </c>
      <c r="X598" s="5">
        <v>14</v>
      </c>
      <c r="Y598" s="6">
        <v>10</v>
      </c>
    </row>
    <row r="599" spans="1:25" ht="12.75" x14ac:dyDescent="0.2">
      <c r="A599" s="5" t="s">
        <v>3153</v>
      </c>
      <c r="B599" s="5" t="s">
        <v>3154</v>
      </c>
      <c r="C599" s="5" t="s">
        <v>3155</v>
      </c>
      <c r="D599" s="5" t="s">
        <v>3156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6">
        <v>0</v>
      </c>
    </row>
    <row r="600" spans="1:25" ht="12.75" x14ac:dyDescent="0.2">
      <c r="A600" s="5" t="s">
        <v>2510</v>
      </c>
      <c r="B600" s="5" t="s">
        <v>2511</v>
      </c>
      <c r="C600" s="5" t="s">
        <v>2512</v>
      </c>
      <c r="D600" s="5" t="s">
        <v>2513</v>
      </c>
      <c r="E600" s="5">
        <v>16</v>
      </c>
      <c r="F600" s="5">
        <v>297</v>
      </c>
      <c r="G600" s="5">
        <v>1</v>
      </c>
      <c r="H600" s="5">
        <v>0</v>
      </c>
      <c r="I600" s="5">
        <v>1</v>
      </c>
      <c r="J600" s="5">
        <v>3</v>
      </c>
      <c r="K600" s="5">
        <v>1</v>
      </c>
      <c r="L600" s="5">
        <v>0</v>
      </c>
      <c r="M600" s="5">
        <v>1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3</v>
      </c>
      <c r="V600" s="5">
        <v>0</v>
      </c>
      <c r="W600" s="5">
        <v>13</v>
      </c>
      <c r="X600" s="5">
        <v>23</v>
      </c>
      <c r="Y600" s="6">
        <v>4</v>
      </c>
    </row>
    <row r="601" spans="1:25" ht="12.75" x14ac:dyDescent="0.2">
      <c r="A601" s="5" t="s">
        <v>1751</v>
      </c>
      <c r="B601" s="5" t="s">
        <v>1752</v>
      </c>
      <c r="C601" s="5" t="s">
        <v>1753</v>
      </c>
      <c r="D601" s="5" t="s">
        <v>1754</v>
      </c>
      <c r="E601" s="5">
        <v>72</v>
      </c>
      <c r="F601" s="5">
        <v>1577</v>
      </c>
      <c r="G601" s="5">
        <v>1</v>
      </c>
      <c r="H601" s="5">
        <v>2</v>
      </c>
      <c r="I601" s="5">
        <v>6</v>
      </c>
      <c r="J601" s="5">
        <v>25</v>
      </c>
      <c r="K601" s="5">
        <v>1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16</v>
      </c>
      <c r="U601" s="5">
        <v>17</v>
      </c>
      <c r="V601" s="5">
        <v>3</v>
      </c>
      <c r="W601" s="5">
        <v>103</v>
      </c>
      <c r="X601" s="5">
        <v>86</v>
      </c>
      <c r="Y601" s="6">
        <v>19</v>
      </c>
    </row>
    <row r="602" spans="1:25" ht="12.75" x14ac:dyDescent="0.2">
      <c r="A602" s="5" t="s">
        <v>2729</v>
      </c>
      <c r="B602" s="5" t="s">
        <v>2730</v>
      </c>
      <c r="C602" s="5" t="s">
        <v>2731</v>
      </c>
      <c r="D602" s="5" t="s">
        <v>2732</v>
      </c>
      <c r="E602" s="5">
        <v>6</v>
      </c>
      <c r="F602" s="5">
        <v>23</v>
      </c>
      <c r="G602" s="5">
        <v>0</v>
      </c>
      <c r="H602" s="5">
        <v>0</v>
      </c>
      <c r="I602" s="5">
        <v>0</v>
      </c>
      <c r="J602" s="5">
        <v>1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1</v>
      </c>
      <c r="U602" s="5">
        <v>2</v>
      </c>
      <c r="V602" s="5">
        <v>1</v>
      </c>
      <c r="W602" s="5">
        <v>0</v>
      </c>
      <c r="X602" s="5">
        <v>0</v>
      </c>
      <c r="Y602" s="6">
        <v>5</v>
      </c>
    </row>
    <row r="603" spans="1:25" ht="12.75" x14ac:dyDescent="0.2">
      <c r="A603" s="5" t="s">
        <v>1775</v>
      </c>
      <c r="B603" s="5" t="s">
        <v>1776</v>
      </c>
      <c r="C603" s="5" t="s">
        <v>1777</v>
      </c>
      <c r="D603" s="5" t="s">
        <v>1778</v>
      </c>
      <c r="E603" s="5">
        <v>70</v>
      </c>
      <c r="F603" s="5">
        <v>1398</v>
      </c>
      <c r="G603" s="5">
        <v>0</v>
      </c>
      <c r="H603" s="5">
        <v>0</v>
      </c>
      <c r="I603" s="5">
        <v>6</v>
      </c>
      <c r="J603" s="5">
        <v>18</v>
      </c>
      <c r="K603" s="5">
        <v>3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1</v>
      </c>
      <c r="V603" s="5">
        <v>0</v>
      </c>
      <c r="W603" s="5">
        <v>138</v>
      </c>
      <c r="X603" s="5">
        <v>59</v>
      </c>
      <c r="Y603" s="6">
        <v>18</v>
      </c>
    </row>
    <row r="604" spans="1:25" ht="12.75" x14ac:dyDescent="0.2">
      <c r="A604" s="5" t="s">
        <v>2466</v>
      </c>
      <c r="B604" s="5" t="s">
        <v>2467</v>
      </c>
      <c r="C604" s="5" t="s">
        <v>2468</v>
      </c>
      <c r="D604" s="5" t="s">
        <v>2469</v>
      </c>
      <c r="E604" s="5">
        <v>18</v>
      </c>
      <c r="F604" s="5">
        <v>329</v>
      </c>
      <c r="G604" s="5">
        <v>0</v>
      </c>
      <c r="H604" s="5">
        <v>0</v>
      </c>
      <c r="I604" s="5">
        <v>1</v>
      </c>
      <c r="J604" s="5">
        <v>4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2</v>
      </c>
      <c r="V604" s="5">
        <v>1</v>
      </c>
      <c r="W604" s="5">
        <v>7</v>
      </c>
      <c r="X604" s="5">
        <v>32</v>
      </c>
      <c r="Y604" s="6">
        <v>8</v>
      </c>
    </row>
    <row r="605" spans="1:25" ht="12.75" x14ac:dyDescent="0.2">
      <c r="A605" s="5" t="s">
        <v>2905</v>
      </c>
      <c r="B605" s="5" t="s">
        <v>2906</v>
      </c>
      <c r="C605" s="5" t="s">
        <v>2907</v>
      </c>
      <c r="D605" s="5" t="s">
        <v>2908</v>
      </c>
      <c r="E605" s="5">
        <v>1</v>
      </c>
      <c r="F605" s="5">
        <v>4</v>
      </c>
      <c r="G605" s="5">
        <v>0</v>
      </c>
      <c r="H605" s="5">
        <v>0</v>
      </c>
      <c r="I605" s="5">
        <v>0</v>
      </c>
      <c r="J605" s="5">
        <v>1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6">
        <v>1</v>
      </c>
    </row>
    <row r="606" spans="1:25" ht="12.75" x14ac:dyDescent="0.2">
      <c r="A606" s="5" t="s">
        <v>3025</v>
      </c>
      <c r="B606" s="5" t="s">
        <v>3026</v>
      </c>
      <c r="C606" s="5" t="s">
        <v>3027</v>
      </c>
      <c r="D606" s="5" t="s">
        <v>3028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6">
        <v>0</v>
      </c>
    </row>
    <row r="607" spans="1:25" ht="12.75" x14ac:dyDescent="0.2">
      <c r="A607" s="5" t="s">
        <v>1763</v>
      </c>
      <c r="B607" s="5" t="s">
        <v>1764</v>
      </c>
      <c r="C607" s="5" t="s">
        <v>1765</v>
      </c>
      <c r="D607" s="5" t="s">
        <v>1766</v>
      </c>
      <c r="E607" s="5">
        <v>71</v>
      </c>
      <c r="F607" s="5">
        <v>1056</v>
      </c>
      <c r="G607" s="5">
        <v>5</v>
      </c>
      <c r="H607" s="5">
        <v>1</v>
      </c>
      <c r="I607" s="5">
        <v>6</v>
      </c>
      <c r="J607" s="5">
        <v>15</v>
      </c>
      <c r="K607" s="5">
        <v>2</v>
      </c>
      <c r="L607" s="5">
        <v>0</v>
      </c>
      <c r="M607" s="5">
        <v>1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5</v>
      </c>
      <c r="U607" s="5">
        <v>10</v>
      </c>
      <c r="V607" s="5">
        <v>2</v>
      </c>
      <c r="W607" s="5">
        <v>31</v>
      </c>
      <c r="X607" s="5">
        <v>70</v>
      </c>
      <c r="Y607" s="6">
        <v>17</v>
      </c>
    </row>
    <row r="608" spans="1:25" ht="12.75" x14ac:dyDescent="0.2">
      <c r="A608" s="5" t="s">
        <v>3001</v>
      </c>
      <c r="B608" s="5" t="s">
        <v>3002</v>
      </c>
      <c r="C608" s="5" t="s">
        <v>3003</v>
      </c>
      <c r="D608" s="5" t="s">
        <v>3004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6">
        <v>0</v>
      </c>
    </row>
    <row r="609" spans="1:25" ht="12.75" x14ac:dyDescent="0.2">
      <c r="A609" s="5" t="s">
        <v>1993</v>
      </c>
      <c r="B609" s="5" t="s">
        <v>1994</v>
      </c>
      <c r="C609" s="5" t="s">
        <v>1995</v>
      </c>
      <c r="D609" s="5" t="s">
        <v>1996</v>
      </c>
      <c r="E609" s="5">
        <v>52</v>
      </c>
      <c r="F609" s="5">
        <v>1023</v>
      </c>
      <c r="G609" s="5">
        <v>1</v>
      </c>
      <c r="H609" s="5">
        <v>2</v>
      </c>
      <c r="I609" s="5">
        <v>4</v>
      </c>
      <c r="J609" s="5">
        <v>16</v>
      </c>
      <c r="K609" s="5">
        <v>2</v>
      </c>
      <c r="L609" s="5">
        <v>0</v>
      </c>
      <c r="M609" s="5">
        <v>2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16</v>
      </c>
      <c r="U609" s="5">
        <v>10</v>
      </c>
      <c r="V609" s="5">
        <v>1</v>
      </c>
      <c r="W609" s="5">
        <v>14</v>
      </c>
      <c r="X609" s="5">
        <v>55</v>
      </c>
      <c r="Y609" s="6">
        <v>23</v>
      </c>
    </row>
    <row r="610" spans="1:25" ht="12.75" x14ac:dyDescent="0.2">
      <c r="A610" s="5" t="s">
        <v>1520</v>
      </c>
      <c r="B610" s="5" t="s">
        <v>1521</v>
      </c>
      <c r="C610" s="5" t="s">
        <v>1522</v>
      </c>
      <c r="D610" s="5" t="s">
        <v>1523</v>
      </c>
      <c r="E610" s="5">
        <v>93</v>
      </c>
      <c r="F610" s="5">
        <v>2286</v>
      </c>
      <c r="G610" s="5">
        <v>0</v>
      </c>
      <c r="H610" s="5">
        <v>2</v>
      </c>
      <c r="I610" s="5">
        <v>2</v>
      </c>
      <c r="J610" s="5">
        <v>51</v>
      </c>
      <c r="K610" s="5">
        <v>3</v>
      </c>
      <c r="L610" s="5">
        <v>1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32</v>
      </c>
      <c r="U610" s="5">
        <v>41</v>
      </c>
      <c r="V610" s="5">
        <v>0</v>
      </c>
      <c r="W610" s="5">
        <v>96</v>
      </c>
      <c r="X610" s="5">
        <v>177</v>
      </c>
      <c r="Y610" s="6">
        <v>29</v>
      </c>
    </row>
    <row r="611" spans="1:25" ht="12.75" x14ac:dyDescent="0.2">
      <c r="A611" s="5" t="s">
        <v>3089</v>
      </c>
      <c r="B611" s="5" t="s">
        <v>3090</v>
      </c>
      <c r="C611" s="5" t="s">
        <v>3091</v>
      </c>
      <c r="D611" s="5" t="s">
        <v>3092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6">
        <v>0</v>
      </c>
    </row>
    <row r="612" spans="1:25" ht="12.75" x14ac:dyDescent="0.2">
      <c r="A612" s="5" t="s">
        <v>1704</v>
      </c>
      <c r="B612" s="5" t="s">
        <v>1705</v>
      </c>
      <c r="C612" s="5" t="s">
        <v>1706</v>
      </c>
      <c r="D612" s="5" t="s">
        <v>1707</v>
      </c>
      <c r="E612" s="5">
        <v>76</v>
      </c>
      <c r="F612" s="5">
        <v>822</v>
      </c>
      <c r="G612" s="5">
        <v>2</v>
      </c>
      <c r="H612" s="5">
        <v>0</v>
      </c>
      <c r="I612" s="5">
        <v>5</v>
      </c>
      <c r="J612" s="5">
        <v>9</v>
      </c>
      <c r="K612" s="5">
        <v>5</v>
      </c>
      <c r="L612" s="5">
        <v>0</v>
      </c>
      <c r="M612" s="5">
        <v>2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2</v>
      </c>
      <c r="V612" s="5">
        <v>0</v>
      </c>
      <c r="W612" s="5">
        <v>160</v>
      </c>
      <c r="X612" s="5">
        <v>47</v>
      </c>
      <c r="Y612" s="6">
        <v>10</v>
      </c>
    </row>
    <row r="613" spans="1:25" ht="12.75" x14ac:dyDescent="0.2">
      <c r="A613" s="5" t="s">
        <v>1329</v>
      </c>
      <c r="B613" s="5" t="s">
        <v>1330</v>
      </c>
      <c r="C613" s="5" t="s">
        <v>1331</v>
      </c>
      <c r="D613" s="5" t="s">
        <v>1332</v>
      </c>
      <c r="E613" s="5">
        <v>111</v>
      </c>
      <c r="F613" s="5">
        <v>2477</v>
      </c>
      <c r="G613" s="5">
        <v>4</v>
      </c>
      <c r="H613" s="5">
        <v>2</v>
      </c>
      <c r="I613" s="5">
        <v>6</v>
      </c>
      <c r="J613" s="5">
        <v>35</v>
      </c>
      <c r="K613" s="5">
        <v>4</v>
      </c>
      <c r="L613" s="5">
        <v>2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7</v>
      </c>
      <c r="U613" s="5">
        <v>18</v>
      </c>
      <c r="V613" s="5">
        <v>1</v>
      </c>
      <c r="W613" s="5">
        <v>155</v>
      </c>
      <c r="X613" s="5">
        <v>161</v>
      </c>
      <c r="Y613" s="6">
        <v>31</v>
      </c>
    </row>
    <row r="614" spans="1:25" ht="12.75" x14ac:dyDescent="0.2">
      <c r="A614" s="5" t="s">
        <v>1739</v>
      </c>
      <c r="B614" s="5" t="s">
        <v>1740</v>
      </c>
      <c r="C614" s="5" t="s">
        <v>1741</v>
      </c>
      <c r="D614" s="5" t="s">
        <v>1742</v>
      </c>
      <c r="E614" s="5">
        <v>73</v>
      </c>
      <c r="F614" s="5">
        <v>2036</v>
      </c>
      <c r="G614" s="5">
        <v>1</v>
      </c>
      <c r="H614" s="5">
        <v>1</v>
      </c>
      <c r="I614" s="5">
        <v>6</v>
      </c>
      <c r="J614" s="5">
        <v>32</v>
      </c>
      <c r="K614" s="5">
        <v>4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3</v>
      </c>
      <c r="U614" s="5">
        <v>10</v>
      </c>
      <c r="V614" s="5">
        <v>0</v>
      </c>
      <c r="W614" s="5">
        <v>73</v>
      </c>
      <c r="X614" s="5">
        <v>139</v>
      </c>
      <c r="Y614" s="6">
        <v>27</v>
      </c>
    </row>
    <row r="615" spans="1:25" ht="12.75" x14ac:dyDescent="0.2">
      <c r="A615" s="5" t="s">
        <v>3253</v>
      </c>
      <c r="B615" s="5" t="s">
        <v>3254</v>
      </c>
      <c r="C615" s="5" t="s">
        <v>3255</v>
      </c>
      <c r="D615" s="5" t="s">
        <v>3256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6">
        <v>0</v>
      </c>
    </row>
    <row r="616" spans="1:25" ht="12.75" x14ac:dyDescent="0.2">
      <c r="A616" s="5" t="s">
        <v>1977</v>
      </c>
      <c r="B616" s="5" t="s">
        <v>1978</v>
      </c>
      <c r="C616" s="5" t="s">
        <v>1979</v>
      </c>
      <c r="D616" s="5" t="s">
        <v>1980</v>
      </c>
      <c r="E616" s="5">
        <v>52</v>
      </c>
      <c r="F616" s="5">
        <v>1147</v>
      </c>
      <c r="G616" s="5">
        <v>0</v>
      </c>
      <c r="H616" s="5">
        <v>1</v>
      </c>
      <c r="I616" s="5">
        <v>4</v>
      </c>
      <c r="J616" s="5">
        <v>19</v>
      </c>
      <c r="K616" s="5">
        <v>1</v>
      </c>
      <c r="L616" s="5">
        <v>1</v>
      </c>
      <c r="M616" s="5">
        <v>1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12</v>
      </c>
      <c r="V616" s="5">
        <v>0</v>
      </c>
      <c r="W616" s="5">
        <v>72</v>
      </c>
      <c r="X616" s="5">
        <v>94</v>
      </c>
      <c r="Y616" s="6">
        <v>17</v>
      </c>
    </row>
    <row r="617" spans="1:25" ht="12.75" x14ac:dyDescent="0.2">
      <c r="A617" s="5" t="s">
        <v>2749</v>
      </c>
      <c r="B617" s="5" t="s">
        <v>2750</v>
      </c>
      <c r="C617" s="5" t="s">
        <v>2751</v>
      </c>
      <c r="D617" s="5" t="s">
        <v>2752</v>
      </c>
      <c r="E617" s="5">
        <v>5</v>
      </c>
      <c r="F617" s="5">
        <v>34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1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6">
        <v>3</v>
      </c>
    </row>
    <row r="618" spans="1:25" ht="12.75" x14ac:dyDescent="0.2">
      <c r="A618" s="5" t="s">
        <v>2673</v>
      </c>
      <c r="B618" s="5" t="s">
        <v>2674</v>
      </c>
      <c r="C618" s="5" t="s">
        <v>2675</v>
      </c>
      <c r="D618" s="5" t="s">
        <v>2676</v>
      </c>
      <c r="E618" s="5">
        <v>8</v>
      </c>
      <c r="F618" s="5">
        <v>199</v>
      </c>
      <c r="G618" s="5">
        <v>0</v>
      </c>
      <c r="H618" s="5">
        <v>0</v>
      </c>
      <c r="I618" s="5">
        <v>0</v>
      </c>
      <c r="J618" s="5">
        <v>8</v>
      </c>
      <c r="K618" s="5">
        <v>1</v>
      </c>
      <c r="L618" s="5">
        <v>0</v>
      </c>
      <c r="M618" s="5">
        <v>0</v>
      </c>
      <c r="N618" s="5">
        <v>0</v>
      </c>
      <c r="O618" s="5">
        <v>1</v>
      </c>
      <c r="P618" s="5">
        <v>0</v>
      </c>
      <c r="Q618" s="5">
        <v>0</v>
      </c>
      <c r="R618" s="5">
        <v>8</v>
      </c>
      <c r="S618" s="5">
        <v>0</v>
      </c>
      <c r="T618" s="5">
        <v>0</v>
      </c>
      <c r="U618" s="5">
        <v>0</v>
      </c>
      <c r="V618" s="5">
        <v>0</v>
      </c>
      <c r="W618" s="5">
        <v>1</v>
      </c>
      <c r="X618" s="5">
        <v>16</v>
      </c>
      <c r="Y618" s="6">
        <v>3</v>
      </c>
    </row>
    <row r="619" spans="1:25" ht="12.75" x14ac:dyDescent="0.2">
      <c r="A619" s="5" t="s">
        <v>3344</v>
      </c>
      <c r="B619" s="5" t="s">
        <v>3345</v>
      </c>
      <c r="C619" s="5" t="s">
        <v>3346</v>
      </c>
      <c r="D619" s="5" t="s">
        <v>3347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6">
        <v>0</v>
      </c>
    </row>
    <row r="620" spans="1:25" ht="12.75" x14ac:dyDescent="0.2">
      <c r="A620" s="5" t="s">
        <v>1363</v>
      </c>
      <c r="B620" s="5" t="s">
        <v>1364</v>
      </c>
      <c r="C620" s="5" t="s">
        <v>1365</v>
      </c>
      <c r="D620" s="5" t="s">
        <v>1366</v>
      </c>
      <c r="E620" s="5">
        <v>108</v>
      </c>
      <c r="F620" s="5">
        <v>2123</v>
      </c>
      <c r="G620" s="5">
        <v>7</v>
      </c>
      <c r="H620" s="5">
        <v>4</v>
      </c>
      <c r="I620" s="5">
        <v>4</v>
      </c>
      <c r="J620" s="5">
        <v>37</v>
      </c>
      <c r="K620" s="5">
        <v>1</v>
      </c>
      <c r="L620" s="5">
        <v>1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16</v>
      </c>
      <c r="U620" s="5">
        <v>32</v>
      </c>
      <c r="V620" s="5">
        <v>5</v>
      </c>
      <c r="W620" s="5">
        <v>23</v>
      </c>
      <c r="X620" s="5">
        <v>74</v>
      </c>
      <c r="Y620" s="6">
        <v>32</v>
      </c>
    </row>
    <row r="621" spans="1:25" ht="12.75" x14ac:dyDescent="0.2">
      <c r="A621" s="5" t="s">
        <v>2170</v>
      </c>
      <c r="B621" s="5" t="s">
        <v>2171</v>
      </c>
      <c r="C621" s="5" t="s">
        <v>2172</v>
      </c>
      <c r="D621" s="5" t="s">
        <v>2173</v>
      </c>
      <c r="E621" s="5">
        <v>38</v>
      </c>
      <c r="F621" s="5">
        <v>764</v>
      </c>
      <c r="G621" s="5">
        <v>0</v>
      </c>
      <c r="H621" s="5">
        <v>0</v>
      </c>
      <c r="I621" s="5">
        <v>1</v>
      </c>
      <c r="J621" s="5">
        <v>15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2</v>
      </c>
      <c r="V621" s="5">
        <v>0</v>
      </c>
      <c r="W621" s="5">
        <v>80</v>
      </c>
      <c r="X621" s="5">
        <v>68</v>
      </c>
      <c r="Y621" s="6">
        <v>15</v>
      </c>
    </row>
    <row r="622" spans="1:25" ht="12.75" x14ac:dyDescent="0.2">
      <c r="A622" s="5" t="s">
        <v>2131</v>
      </c>
      <c r="B622" s="5" t="s">
        <v>2132</v>
      </c>
      <c r="C622" s="5" t="s">
        <v>2133</v>
      </c>
      <c r="D622" s="5" t="s">
        <v>2134</v>
      </c>
      <c r="E622" s="5">
        <v>40</v>
      </c>
      <c r="F622" s="5">
        <v>1041</v>
      </c>
      <c r="G622" s="5">
        <v>0</v>
      </c>
      <c r="H622" s="5">
        <v>0</v>
      </c>
      <c r="I622" s="5">
        <v>2</v>
      </c>
      <c r="J622" s="5">
        <v>16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1</v>
      </c>
      <c r="V622" s="5">
        <v>0</v>
      </c>
      <c r="W622" s="5">
        <v>85</v>
      </c>
      <c r="X622" s="5">
        <v>60</v>
      </c>
      <c r="Y622" s="6">
        <v>12</v>
      </c>
    </row>
    <row r="623" spans="1:25" ht="12.75" x14ac:dyDescent="0.2">
      <c r="A623" s="5" t="s">
        <v>2705</v>
      </c>
      <c r="B623" s="5" t="s">
        <v>2706</v>
      </c>
      <c r="C623" s="5" t="s">
        <v>2707</v>
      </c>
      <c r="D623" s="5" t="s">
        <v>2708</v>
      </c>
      <c r="E623" s="5">
        <v>7</v>
      </c>
      <c r="F623" s="5">
        <v>96</v>
      </c>
      <c r="G623" s="5">
        <v>0</v>
      </c>
      <c r="H623" s="5">
        <v>0</v>
      </c>
      <c r="I623" s="5">
        <v>0</v>
      </c>
      <c r="J623" s="5">
        <v>3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4</v>
      </c>
      <c r="X623" s="5">
        <v>10</v>
      </c>
      <c r="Y623" s="6">
        <v>7</v>
      </c>
    </row>
    <row r="624" spans="1:25" ht="12.75" x14ac:dyDescent="0.2">
      <c r="A624" s="5" t="s">
        <v>3029</v>
      </c>
      <c r="B624" s="5" t="s">
        <v>3030</v>
      </c>
      <c r="C624" s="5" t="s">
        <v>3031</v>
      </c>
      <c r="D624" s="5" t="s">
        <v>3032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6">
        <v>0</v>
      </c>
    </row>
    <row r="625" spans="1:25" ht="12.75" x14ac:dyDescent="0.2">
      <c r="A625" s="7" t="s">
        <v>205</v>
      </c>
      <c r="B625" s="5" t="s">
        <v>1409</v>
      </c>
      <c r="C625" s="5" t="s">
        <v>1410</v>
      </c>
      <c r="D625" s="5" t="s">
        <v>1411</v>
      </c>
      <c r="E625" s="5">
        <v>104</v>
      </c>
      <c r="F625" s="5">
        <v>2085</v>
      </c>
      <c r="G625" s="5">
        <v>3</v>
      </c>
      <c r="H625" s="5">
        <v>4</v>
      </c>
      <c r="I625" s="5">
        <v>5</v>
      </c>
      <c r="J625" s="5">
        <v>35</v>
      </c>
      <c r="K625" s="5">
        <v>2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1</v>
      </c>
      <c r="R625" s="5">
        <v>0</v>
      </c>
      <c r="S625" s="5">
        <v>0</v>
      </c>
      <c r="T625" s="5">
        <v>11</v>
      </c>
      <c r="U625" s="5">
        <v>19</v>
      </c>
      <c r="V625" s="5">
        <v>1</v>
      </c>
      <c r="W625" s="5">
        <v>120</v>
      </c>
      <c r="X625" s="5">
        <v>120</v>
      </c>
      <c r="Y625" s="6">
        <v>24</v>
      </c>
    </row>
    <row r="626" spans="1:25" ht="12.75" x14ac:dyDescent="0.2">
      <c r="A626" s="5" t="s">
        <v>2043</v>
      </c>
      <c r="B626" s="5" t="s">
        <v>2044</v>
      </c>
      <c r="C626" s="5" t="s">
        <v>2045</v>
      </c>
      <c r="D626" s="5" t="s">
        <v>2046</v>
      </c>
      <c r="E626" s="5">
        <v>45</v>
      </c>
      <c r="F626" s="5">
        <v>1120</v>
      </c>
      <c r="G626" s="5">
        <v>0</v>
      </c>
      <c r="H626" s="5">
        <v>1</v>
      </c>
      <c r="I626" s="5">
        <v>1</v>
      </c>
      <c r="J626" s="5">
        <v>17</v>
      </c>
      <c r="K626" s="5">
        <v>1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7</v>
      </c>
      <c r="U626" s="5">
        <v>5</v>
      </c>
      <c r="V626" s="5">
        <v>1</v>
      </c>
      <c r="W626" s="5">
        <v>57</v>
      </c>
      <c r="X626" s="5">
        <v>75</v>
      </c>
      <c r="Y626" s="6">
        <v>14</v>
      </c>
    </row>
    <row r="627" spans="1:25" ht="12.75" x14ac:dyDescent="0.2">
      <c r="A627" s="5" t="s">
        <v>3057</v>
      </c>
      <c r="B627" s="5" t="s">
        <v>3058</v>
      </c>
      <c r="C627" s="5" t="s">
        <v>3059</v>
      </c>
      <c r="D627" s="5" t="s">
        <v>3060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6">
        <v>0</v>
      </c>
    </row>
    <row r="628" spans="1:25" ht="12.75" x14ac:dyDescent="0.2">
      <c r="A628" s="5" t="s">
        <v>1492</v>
      </c>
      <c r="B628" s="5" t="s">
        <v>1493</v>
      </c>
      <c r="C628" s="5" t="s">
        <v>1494</v>
      </c>
      <c r="D628" s="5" t="s">
        <v>1495</v>
      </c>
      <c r="E628" s="5">
        <v>98</v>
      </c>
      <c r="F628" s="5">
        <v>2532</v>
      </c>
      <c r="G628" s="5">
        <v>0</v>
      </c>
      <c r="H628" s="5">
        <v>3</v>
      </c>
      <c r="I628" s="5">
        <v>7</v>
      </c>
      <c r="J628" s="5">
        <v>33</v>
      </c>
      <c r="K628" s="5">
        <v>6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5</v>
      </c>
      <c r="U628" s="5">
        <v>22</v>
      </c>
      <c r="V628" s="5">
        <v>2</v>
      </c>
      <c r="W628" s="5">
        <v>147</v>
      </c>
      <c r="X628" s="5">
        <v>114</v>
      </c>
      <c r="Y628" s="6">
        <v>30</v>
      </c>
    </row>
    <row r="629" spans="1:25" ht="12.75" x14ac:dyDescent="0.2">
      <c r="A629" s="5" t="s">
        <v>3033</v>
      </c>
      <c r="B629" s="5" t="s">
        <v>3034</v>
      </c>
      <c r="C629" s="5" t="s">
        <v>3035</v>
      </c>
      <c r="D629" s="5" t="s">
        <v>3036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6">
        <v>0</v>
      </c>
    </row>
    <row r="630" spans="1:25" ht="12.75" x14ac:dyDescent="0.2">
      <c r="A630" s="5" t="s">
        <v>1119</v>
      </c>
      <c r="B630" s="5" t="s">
        <v>1120</v>
      </c>
      <c r="C630" s="5" t="s">
        <v>1121</v>
      </c>
      <c r="D630" s="5" t="s">
        <v>1122</v>
      </c>
      <c r="E630" s="5">
        <v>141</v>
      </c>
      <c r="F630" s="5">
        <v>2340</v>
      </c>
      <c r="G630" s="5">
        <v>14</v>
      </c>
      <c r="H630" s="5">
        <v>4</v>
      </c>
      <c r="I630" s="5">
        <v>5</v>
      </c>
      <c r="J630" s="5">
        <v>40</v>
      </c>
      <c r="K630" s="5">
        <v>2</v>
      </c>
      <c r="L630" s="5">
        <v>0</v>
      </c>
      <c r="M630" s="5">
        <v>0</v>
      </c>
      <c r="N630" s="5">
        <v>0</v>
      </c>
      <c r="O630" s="5">
        <v>0</v>
      </c>
      <c r="P630" s="5">
        <v>1</v>
      </c>
      <c r="Q630" s="5">
        <v>0</v>
      </c>
      <c r="R630" s="5">
        <v>0</v>
      </c>
      <c r="S630" s="5">
        <v>0</v>
      </c>
      <c r="T630" s="5">
        <v>4</v>
      </c>
      <c r="U630" s="5">
        <v>32</v>
      </c>
      <c r="V630" s="5">
        <v>3</v>
      </c>
      <c r="W630" s="5">
        <v>28</v>
      </c>
      <c r="X630" s="5">
        <v>88</v>
      </c>
      <c r="Y630" s="6">
        <v>26</v>
      </c>
    </row>
    <row r="631" spans="1:25" ht="12.75" x14ac:dyDescent="0.2">
      <c r="A631" s="5" t="s">
        <v>3093</v>
      </c>
      <c r="B631" s="5" t="s">
        <v>3094</v>
      </c>
      <c r="C631" s="5" t="s">
        <v>3095</v>
      </c>
      <c r="D631" s="5" t="s">
        <v>3096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6">
        <v>0</v>
      </c>
    </row>
    <row r="632" spans="1:25" ht="12.75" x14ac:dyDescent="0.2">
      <c r="A632" s="5" t="s">
        <v>3165</v>
      </c>
      <c r="B632" s="5" t="s">
        <v>3166</v>
      </c>
      <c r="C632" s="5" t="s">
        <v>3167</v>
      </c>
      <c r="D632" s="5" t="s">
        <v>3168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6">
        <v>0</v>
      </c>
    </row>
    <row r="633" spans="1:25" ht="12.75" x14ac:dyDescent="0.2">
      <c r="A633" s="5" t="s">
        <v>983</v>
      </c>
      <c r="B633" s="5" t="s">
        <v>984</v>
      </c>
      <c r="C633" s="5" t="s">
        <v>985</v>
      </c>
      <c r="D633" s="5" t="s">
        <v>986</v>
      </c>
      <c r="E633" s="5">
        <v>205</v>
      </c>
      <c r="F633" s="5">
        <v>2570</v>
      </c>
      <c r="G633" s="5">
        <v>27</v>
      </c>
      <c r="H633" s="5">
        <v>2</v>
      </c>
      <c r="I633" s="5">
        <v>7</v>
      </c>
      <c r="J633" s="5">
        <v>39</v>
      </c>
      <c r="K633" s="5">
        <v>3</v>
      </c>
      <c r="L633" s="5">
        <v>0</v>
      </c>
      <c r="M633" s="5">
        <v>2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6</v>
      </c>
      <c r="U633" s="5">
        <v>20</v>
      </c>
      <c r="V633" s="5">
        <v>3</v>
      </c>
      <c r="W633" s="5">
        <v>24</v>
      </c>
      <c r="X633" s="5">
        <v>41</v>
      </c>
      <c r="Y633" s="6">
        <v>32</v>
      </c>
    </row>
    <row r="634" spans="1:25" ht="12.75" x14ac:dyDescent="0.2">
      <c r="A634" s="5" t="s">
        <v>1620</v>
      </c>
      <c r="B634" s="5" t="s">
        <v>1621</v>
      </c>
      <c r="C634" s="5" t="s">
        <v>1622</v>
      </c>
      <c r="D634" s="5" t="s">
        <v>1623</v>
      </c>
      <c r="E634" s="5">
        <v>84</v>
      </c>
      <c r="F634" s="5">
        <v>2403</v>
      </c>
      <c r="G634" s="5">
        <v>0</v>
      </c>
      <c r="H634" s="5">
        <v>1</v>
      </c>
      <c r="I634" s="5">
        <v>5</v>
      </c>
      <c r="J634" s="5">
        <v>55</v>
      </c>
      <c r="K634" s="5">
        <v>1</v>
      </c>
      <c r="L634" s="5">
        <v>1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1</v>
      </c>
      <c r="T634" s="5">
        <v>5</v>
      </c>
      <c r="U634" s="5">
        <v>16</v>
      </c>
      <c r="V634" s="5">
        <v>1</v>
      </c>
      <c r="W634" s="5">
        <v>159</v>
      </c>
      <c r="X634" s="5">
        <v>166</v>
      </c>
      <c r="Y634" s="6">
        <v>28</v>
      </c>
    </row>
    <row r="635" spans="1:25" ht="12.75" x14ac:dyDescent="0.2">
      <c r="A635" s="5" t="s">
        <v>1464</v>
      </c>
      <c r="B635" s="5" t="s">
        <v>1465</v>
      </c>
      <c r="C635" s="5" t="s">
        <v>1466</v>
      </c>
      <c r="D635" s="5" t="s">
        <v>1467</v>
      </c>
      <c r="E635" s="5">
        <v>100</v>
      </c>
      <c r="F635" s="5">
        <v>2219</v>
      </c>
      <c r="G635" s="5">
        <v>0</v>
      </c>
      <c r="H635" s="5">
        <v>4</v>
      </c>
      <c r="I635" s="5">
        <v>5</v>
      </c>
      <c r="J635" s="5">
        <v>40</v>
      </c>
      <c r="K635" s="5">
        <v>4</v>
      </c>
      <c r="L635" s="5">
        <v>0</v>
      </c>
      <c r="M635" s="5">
        <v>1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19</v>
      </c>
      <c r="U635" s="5">
        <v>23</v>
      </c>
      <c r="V635" s="5">
        <v>0</v>
      </c>
      <c r="W635" s="5">
        <v>159</v>
      </c>
      <c r="X635" s="5">
        <v>168</v>
      </c>
      <c r="Y635" s="6">
        <v>25</v>
      </c>
    </row>
    <row r="636" spans="1:25" ht="12.75" x14ac:dyDescent="0.2">
      <c r="A636" s="5" t="s">
        <v>2206</v>
      </c>
      <c r="B636" s="5" t="s">
        <v>2207</v>
      </c>
      <c r="C636" s="5" t="s">
        <v>2208</v>
      </c>
      <c r="D636" s="5" t="s">
        <v>2209</v>
      </c>
      <c r="E636" s="5">
        <v>36</v>
      </c>
      <c r="F636" s="5">
        <v>741</v>
      </c>
      <c r="G636" s="5">
        <v>0</v>
      </c>
      <c r="H636" s="5">
        <v>3</v>
      </c>
      <c r="I636" s="5">
        <v>2</v>
      </c>
      <c r="J636" s="5">
        <v>13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3</v>
      </c>
      <c r="U636" s="5">
        <v>6</v>
      </c>
      <c r="V636" s="5">
        <v>1</v>
      </c>
      <c r="W636" s="5">
        <v>5</v>
      </c>
      <c r="X636" s="5">
        <v>39</v>
      </c>
      <c r="Y636" s="6">
        <v>17</v>
      </c>
    </row>
    <row r="637" spans="1:25" ht="12.75" x14ac:dyDescent="0.2">
      <c r="A637" s="5" t="s">
        <v>1031</v>
      </c>
      <c r="B637" s="5" t="s">
        <v>1032</v>
      </c>
      <c r="C637" s="5" t="s">
        <v>1033</v>
      </c>
      <c r="D637" s="5" t="s">
        <v>1034</v>
      </c>
      <c r="E637" s="5">
        <v>165</v>
      </c>
      <c r="F637" s="5">
        <v>2395</v>
      </c>
      <c r="G637" s="5">
        <v>16</v>
      </c>
      <c r="H637" s="5">
        <v>2</v>
      </c>
      <c r="I637" s="5">
        <v>9</v>
      </c>
      <c r="J637" s="5">
        <v>32</v>
      </c>
      <c r="K637" s="5">
        <v>0</v>
      </c>
      <c r="L637" s="5">
        <v>0</v>
      </c>
      <c r="M637" s="5">
        <v>1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3</v>
      </c>
      <c r="U637" s="5">
        <v>27</v>
      </c>
      <c r="V637" s="5">
        <v>1</v>
      </c>
      <c r="W637" s="5">
        <v>34</v>
      </c>
      <c r="X637" s="5">
        <v>98</v>
      </c>
      <c r="Y637" s="6">
        <v>32</v>
      </c>
    </row>
    <row r="638" spans="1:25" ht="12.75" x14ac:dyDescent="0.2">
      <c r="A638" s="5" t="s">
        <v>2015</v>
      </c>
      <c r="B638" s="5" t="s">
        <v>2016</v>
      </c>
      <c r="C638" s="5" t="s">
        <v>2017</v>
      </c>
      <c r="D638" s="5" t="s">
        <v>2018</v>
      </c>
      <c r="E638" s="5">
        <v>50</v>
      </c>
      <c r="F638" s="5">
        <v>1325</v>
      </c>
      <c r="G638" s="5">
        <v>0</v>
      </c>
      <c r="H638" s="5">
        <v>0</v>
      </c>
      <c r="I638" s="5">
        <v>1</v>
      </c>
      <c r="J638" s="5">
        <v>30</v>
      </c>
      <c r="K638" s="5">
        <v>1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2</v>
      </c>
      <c r="V638" s="5">
        <v>0</v>
      </c>
      <c r="W638" s="5">
        <v>153</v>
      </c>
      <c r="X638" s="5">
        <v>61</v>
      </c>
      <c r="Y638" s="6">
        <v>17</v>
      </c>
    </row>
    <row r="639" spans="1:25" ht="12.75" x14ac:dyDescent="0.2">
      <c r="A639" s="5" t="s">
        <v>2278</v>
      </c>
      <c r="B639" s="5" t="s">
        <v>2279</v>
      </c>
      <c r="C639" s="5" t="s">
        <v>2280</v>
      </c>
      <c r="D639" s="5" t="s">
        <v>2281</v>
      </c>
      <c r="E639" s="5">
        <v>31</v>
      </c>
      <c r="F639" s="5">
        <v>738</v>
      </c>
      <c r="G639" s="5">
        <v>0</v>
      </c>
      <c r="H639" s="5">
        <v>0</v>
      </c>
      <c r="I639" s="5">
        <v>3</v>
      </c>
      <c r="J639" s="5">
        <v>12</v>
      </c>
      <c r="K639" s="5">
        <v>2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6</v>
      </c>
      <c r="V639" s="5">
        <v>0</v>
      </c>
      <c r="W639" s="5">
        <v>33</v>
      </c>
      <c r="X639" s="5">
        <v>62</v>
      </c>
      <c r="Y639" s="6">
        <v>13</v>
      </c>
    </row>
    <row r="640" spans="1:25" ht="12.75" x14ac:dyDescent="0.2">
      <c r="A640" s="5" t="s">
        <v>3512</v>
      </c>
      <c r="B640" s="5" t="s">
        <v>3513</v>
      </c>
      <c r="C640" s="5" t="s">
        <v>3514</v>
      </c>
      <c r="D640" s="5" t="s">
        <v>3515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6">
        <v>0</v>
      </c>
    </row>
    <row r="641" spans="1:25" ht="12.75" x14ac:dyDescent="0.2">
      <c r="A641" s="5" t="s">
        <v>2322</v>
      </c>
      <c r="B641" s="5" t="s">
        <v>2323</v>
      </c>
      <c r="C641" s="5" t="s">
        <v>2324</v>
      </c>
      <c r="D641" s="5" t="s">
        <v>2325</v>
      </c>
      <c r="E641" s="5">
        <v>27</v>
      </c>
      <c r="F641" s="5">
        <v>770</v>
      </c>
      <c r="G641" s="5">
        <v>0</v>
      </c>
      <c r="H641" s="5">
        <v>0</v>
      </c>
      <c r="I641" s="5">
        <v>1</v>
      </c>
      <c r="J641" s="5">
        <v>12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77</v>
      </c>
      <c r="X641" s="5">
        <v>32</v>
      </c>
      <c r="Y641" s="6">
        <v>10</v>
      </c>
    </row>
    <row r="642" spans="1:25" ht="12.75" x14ac:dyDescent="0.2">
      <c r="A642" s="5" t="s">
        <v>2051</v>
      </c>
      <c r="B642" s="5" t="s">
        <v>2052</v>
      </c>
      <c r="C642" s="5" t="s">
        <v>2053</v>
      </c>
      <c r="D642" s="5" t="s">
        <v>2054</v>
      </c>
      <c r="E642" s="5">
        <v>45</v>
      </c>
      <c r="F642" s="5">
        <v>1091</v>
      </c>
      <c r="G642" s="5">
        <v>0</v>
      </c>
      <c r="H642" s="5">
        <v>3</v>
      </c>
      <c r="I642" s="5">
        <v>4</v>
      </c>
      <c r="J642" s="5">
        <v>15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2</v>
      </c>
      <c r="U642" s="5">
        <v>12</v>
      </c>
      <c r="V642" s="5">
        <v>2</v>
      </c>
      <c r="W642" s="5">
        <v>15</v>
      </c>
      <c r="X642" s="5">
        <v>42</v>
      </c>
      <c r="Y642" s="6">
        <v>19</v>
      </c>
    </row>
    <row r="643" spans="1:25" ht="12.75" x14ac:dyDescent="0.2">
      <c r="A643" s="5" t="s">
        <v>3097</v>
      </c>
      <c r="B643" s="5" t="s">
        <v>3098</v>
      </c>
      <c r="C643" s="5" t="s">
        <v>3099</v>
      </c>
      <c r="D643" s="5" t="s">
        <v>3100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6">
        <v>0</v>
      </c>
    </row>
    <row r="644" spans="1:25" ht="12.75" x14ac:dyDescent="0.2">
      <c r="A644" s="5" t="s">
        <v>1115</v>
      </c>
      <c r="B644" s="5" t="s">
        <v>1116</v>
      </c>
      <c r="C644" s="5" t="s">
        <v>1117</v>
      </c>
      <c r="D644" s="5" t="s">
        <v>1118</v>
      </c>
      <c r="E644" s="5">
        <v>144</v>
      </c>
      <c r="F644" s="5">
        <v>2151</v>
      </c>
      <c r="G644" s="5">
        <v>5</v>
      </c>
      <c r="H644" s="5">
        <v>8</v>
      </c>
      <c r="I644" s="5">
        <v>8</v>
      </c>
      <c r="J644" s="5">
        <v>30</v>
      </c>
      <c r="K644" s="5">
        <v>3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70</v>
      </c>
      <c r="U644" s="5">
        <v>69</v>
      </c>
      <c r="V644" s="5">
        <v>6</v>
      </c>
      <c r="W644" s="5">
        <v>34</v>
      </c>
      <c r="X644" s="5">
        <v>114</v>
      </c>
      <c r="Y644" s="6">
        <v>25</v>
      </c>
    </row>
  </sheetData>
  <autoFilter ref="A1:Y713">
    <sortState ref="A2:Y644">
      <sortCondition ref="A1:A713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67"/>
  <sheetViews>
    <sheetView workbookViewId="0">
      <pane ySplit="1" topLeftCell="A2" activePane="bottomLeft" state="frozen"/>
      <selection activeCell="F40" sqref="F40"/>
      <selection pane="bottomLeft" activeCell="D1" sqref="D1:E1"/>
    </sheetView>
  </sheetViews>
  <sheetFormatPr defaultColWidth="8.85546875" defaultRowHeight="12.75" x14ac:dyDescent="0.2"/>
  <cols>
    <col min="1" max="1" width="12.140625" bestFit="1" customWidth="1"/>
    <col min="2" max="2" width="12.2851562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5703125" bestFit="1" customWidth="1"/>
    <col min="7" max="7" width="12" bestFit="1" customWidth="1"/>
    <col min="8" max="8" width="17.7109375" bestFit="1" customWidth="1"/>
    <col min="9" max="9" width="12.5703125" bestFit="1" customWidth="1"/>
    <col min="10" max="10" width="8.28515625" customWidth="1"/>
    <col min="11" max="11" width="6.42578125" bestFit="1" customWidth="1"/>
    <col min="12" max="12" width="12.7109375" bestFit="1" customWidth="1"/>
    <col min="13" max="13" width="6" bestFit="1" customWidth="1"/>
    <col min="14" max="14" width="7.85546875" bestFit="1" customWidth="1"/>
    <col min="15" max="15" width="7.28515625" bestFit="1" customWidth="1"/>
    <col min="16" max="16" width="9.7109375" bestFit="1" customWidth="1"/>
    <col min="17" max="17" width="9.140625" bestFit="1" customWidth="1"/>
    <col min="18" max="18" width="10" bestFit="1" customWidth="1"/>
    <col min="19" max="19" width="9.42578125" bestFit="1" customWidth="1"/>
  </cols>
  <sheetData>
    <row r="1" spans="1:19" s="3" customFormat="1" ht="15.75" customHeight="1" x14ac:dyDescent="0.2">
      <c r="A1" s="29" t="s">
        <v>3524</v>
      </c>
      <c r="B1" s="30" t="s">
        <v>3525</v>
      </c>
      <c r="C1" s="30" t="s">
        <v>0</v>
      </c>
      <c r="D1" s="30" t="s">
        <v>3526</v>
      </c>
      <c r="E1" s="44" t="s">
        <v>3527</v>
      </c>
      <c r="F1" s="44" t="s">
        <v>3529</v>
      </c>
      <c r="G1" s="44" t="s">
        <v>3557</v>
      </c>
      <c r="H1" s="44" t="s">
        <v>3530</v>
      </c>
      <c r="I1" s="44" t="s">
        <v>3538</v>
      </c>
      <c r="J1" s="44" t="s">
        <v>968</v>
      </c>
      <c r="K1" s="44" t="s">
        <v>2</v>
      </c>
      <c r="L1" s="44" t="s">
        <v>970</v>
      </c>
      <c r="M1" s="32" t="s">
        <v>3545</v>
      </c>
      <c r="N1" s="52" t="s">
        <v>3</v>
      </c>
      <c r="O1" s="52" t="s">
        <v>3540</v>
      </c>
      <c r="P1" s="52" t="s">
        <v>3541</v>
      </c>
      <c r="Q1" s="52" t="s">
        <v>3542</v>
      </c>
      <c r="R1" s="52" t="s">
        <v>3543</v>
      </c>
      <c r="S1" s="53" t="s">
        <v>3544</v>
      </c>
    </row>
    <row r="2" spans="1:19" x14ac:dyDescent="0.2">
      <c r="A2" s="17" t="s">
        <v>220</v>
      </c>
      <c r="B2" s="5" t="s">
        <v>221</v>
      </c>
      <c r="C2" s="5" t="s">
        <v>50</v>
      </c>
      <c r="D2" s="5">
        <v>169</v>
      </c>
      <c r="E2" s="5">
        <v>2700</v>
      </c>
      <c r="F2" s="5">
        <v>10</v>
      </c>
      <c r="G2" s="5">
        <f>SUM(Table4[[#This Row],[clean sheets]]*4)</f>
        <v>40</v>
      </c>
      <c r="H2" s="5">
        <v>34</v>
      </c>
      <c r="I2" s="5">
        <v>0</v>
      </c>
      <c r="J2" s="5">
        <v>111</v>
      </c>
      <c r="K2" s="5">
        <v>32</v>
      </c>
      <c r="L2" s="5">
        <v>368</v>
      </c>
      <c r="M2" s="6">
        <v>30</v>
      </c>
      <c r="N2" s="10">
        <f>IF(D2&gt;0,SUM((D2/E2)*90),0)</f>
        <v>5.6333333333333329</v>
      </c>
      <c r="O2" s="10">
        <f>IF(M2&gt;0, SUM(D2/M2), 0)</f>
        <v>5.6333333333333337</v>
      </c>
      <c r="P2" s="10">
        <f>IF(J2&gt;0,SUM((J2/E2)*90),0)</f>
        <v>3.7</v>
      </c>
      <c r="Q2" s="10">
        <f>IF(M2&gt;0, SUM(J2/M2), 0)</f>
        <v>3.7</v>
      </c>
      <c r="R2" s="10">
        <f>IF(L2&gt;0,SUM((L2/E2)*90),0)</f>
        <v>12.266666666666667</v>
      </c>
      <c r="S2" s="27">
        <f>IF(M2&gt;0, SUM(L2/M2), 0)</f>
        <v>12.266666666666667</v>
      </c>
    </row>
    <row r="3" spans="1:19" x14ac:dyDescent="0.2">
      <c r="A3" s="25" t="s">
        <v>161</v>
      </c>
      <c r="B3" s="8" t="s">
        <v>162</v>
      </c>
      <c r="C3" s="8" t="s">
        <v>156</v>
      </c>
      <c r="D3" s="8">
        <v>168</v>
      </c>
      <c r="E3" s="8">
        <v>3060</v>
      </c>
      <c r="F3" s="8">
        <v>8</v>
      </c>
      <c r="G3" s="8">
        <f>SUM(Table4[[#This Row],[clean sheets]]*4)</f>
        <v>32</v>
      </c>
      <c r="H3" s="8">
        <v>42</v>
      </c>
      <c r="I3" s="8">
        <v>2</v>
      </c>
      <c r="J3" s="8">
        <v>112</v>
      </c>
      <c r="K3" s="8">
        <v>45</v>
      </c>
      <c r="L3" s="8">
        <v>376</v>
      </c>
      <c r="M3" s="9">
        <v>34</v>
      </c>
      <c r="N3" s="11">
        <f>IF(D3&gt;0,SUM((D3/E3)*90),0)</f>
        <v>4.9411764705882355</v>
      </c>
      <c r="O3" s="11">
        <f>IF(M3&gt;0, SUM(D3/M3), 0)</f>
        <v>4.9411764705882355</v>
      </c>
      <c r="P3" s="11">
        <f>IF(J3&gt;0,SUM((J3/E3)*90),0)</f>
        <v>3.2941176470588238</v>
      </c>
      <c r="Q3" s="11">
        <f>IF(M3&gt;0, SUM(J3/M3), 0)</f>
        <v>3.2941176470588234</v>
      </c>
      <c r="R3" s="11">
        <f>IF(L3&gt;0,SUM((L3/E3)*90),0)</f>
        <v>11.058823529411764</v>
      </c>
      <c r="S3" s="28">
        <f>IF(M3&gt;0, SUM(L3/M3), 0)</f>
        <v>11.058823529411764</v>
      </c>
    </row>
    <row r="4" spans="1:19" x14ac:dyDescent="0.2">
      <c r="A4" s="17" t="s">
        <v>792</v>
      </c>
      <c r="B4" s="5" t="s">
        <v>317</v>
      </c>
      <c r="C4" s="5" t="s">
        <v>94</v>
      </c>
      <c r="D4" s="5">
        <v>166</v>
      </c>
      <c r="E4" s="5">
        <v>3060</v>
      </c>
      <c r="F4" s="5">
        <v>13</v>
      </c>
      <c r="G4" s="5">
        <f>SUM(Table4[[#This Row],[clean sheets]]*4)</f>
        <v>52</v>
      </c>
      <c r="H4" s="5">
        <v>40</v>
      </c>
      <c r="I4" s="5">
        <v>0</v>
      </c>
      <c r="J4" s="5">
        <v>98</v>
      </c>
      <c r="K4" s="5">
        <v>33</v>
      </c>
      <c r="L4" s="5">
        <v>325</v>
      </c>
      <c r="M4" s="6">
        <v>34</v>
      </c>
      <c r="N4" s="10">
        <f>IF(D4&gt;0,SUM((D4/E4)*90),0)</f>
        <v>4.882352941176471</v>
      </c>
      <c r="O4" s="10">
        <f>IF(M4&gt;0, SUM(D4/M4), 0)</f>
        <v>4.882352941176471</v>
      </c>
      <c r="P4" s="10">
        <f>IF(J4&gt;0,SUM((J4/E4)*90),0)</f>
        <v>2.8823529411764701</v>
      </c>
      <c r="Q4" s="10">
        <f>IF(M4&gt;0, SUM(J4/M4), 0)</f>
        <v>2.8823529411764706</v>
      </c>
      <c r="R4" s="10">
        <f>IF(L4&gt;0,SUM((L4/E4)*90),0)</f>
        <v>9.5588235294117645</v>
      </c>
      <c r="S4" s="27">
        <f>IF(M4&gt;0, SUM(L4/M4), 0)</f>
        <v>9.5588235294117645</v>
      </c>
    </row>
    <row r="5" spans="1:19" x14ac:dyDescent="0.2">
      <c r="A5" s="25" t="s">
        <v>614</v>
      </c>
      <c r="B5" s="8" t="s">
        <v>615</v>
      </c>
      <c r="C5" s="8" t="s">
        <v>594</v>
      </c>
      <c r="D5" s="8">
        <v>163</v>
      </c>
      <c r="E5" s="8">
        <v>3060</v>
      </c>
      <c r="F5" s="8">
        <v>6</v>
      </c>
      <c r="G5" s="8">
        <f>SUM(Table4[[#This Row],[clean sheets]]*4)</f>
        <v>24</v>
      </c>
      <c r="H5" s="8">
        <v>50</v>
      </c>
      <c r="I5" s="8">
        <v>1</v>
      </c>
      <c r="J5" s="8">
        <v>141</v>
      </c>
      <c r="K5" s="8">
        <v>30</v>
      </c>
      <c r="L5" s="8">
        <v>340</v>
      </c>
      <c r="M5" s="9">
        <v>34</v>
      </c>
      <c r="N5" s="11">
        <f>IF(D5&gt;0,SUM((D5/E5)*90),0)</f>
        <v>4.7941176470588234</v>
      </c>
      <c r="O5" s="11">
        <f>IF(M5&gt;0, SUM(D5/M5), 0)</f>
        <v>4.7941176470588234</v>
      </c>
      <c r="P5" s="11">
        <f>IF(J5&gt;0,SUM((J5/E5)*90),0)</f>
        <v>4.1470588235294121</v>
      </c>
      <c r="Q5" s="11">
        <f>IF(M5&gt;0, SUM(J5/M5), 0)</f>
        <v>4.1470588235294121</v>
      </c>
      <c r="R5" s="11">
        <f>IF(L5&gt;0,SUM((L5/E5)*90),0)</f>
        <v>10</v>
      </c>
      <c r="S5" s="28">
        <f>IF(M5&gt;0, SUM(L5/M5), 0)</f>
        <v>10</v>
      </c>
    </row>
    <row r="6" spans="1:19" x14ac:dyDescent="0.2">
      <c r="A6" s="17" t="s">
        <v>476</v>
      </c>
      <c r="B6" s="5" t="s">
        <v>242</v>
      </c>
      <c r="C6" s="5" t="s">
        <v>437</v>
      </c>
      <c r="D6" s="5">
        <v>155</v>
      </c>
      <c r="E6" s="5">
        <v>3060</v>
      </c>
      <c r="F6" s="5">
        <v>6</v>
      </c>
      <c r="G6" s="5">
        <f>SUM(Table4[[#This Row],[clean sheets]]*4)</f>
        <v>24</v>
      </c>
      <c r="H6" s="5">
        <v>50</v>
      </c>
      <c r="I6" s="5">
        <v>2</v>
      </c>
      <c r="J6" s="5">
        <v>115</v>
      </c>
      <c r="K6" s="5">
        <v>43</v>
      </c>
      <c r="L6" s="5">
        <v>361</v>
      </c>
      <c r="M6" s="6">
        <v>34</v>
      </c>
      <c r="N6" s="10">
        <f>IF(D6&gt;0,SUM((D6/E6)*90),0)</f>
        <v>4.5588235294117645</v>
      </c>
      <c r="O6" s="10">
        <f>IF(M6&gt;0, SUM(D6/M6), 0)</f>
        <v>4.5588235294117645</v>
      </c>
      <c r="P6" s="10">
        <f>IF(J6&gt;0,SUM((J6/E6)*90),0)</f>
        <v>3.3823529411764706</v>
      </c>
      <c r="Q6" s="10">
        <f>IF(M6&gt;0, SUM(J6/M6), 0)</f>
        <v>3.3823529411764706</v>
      </c>
      <c r="R6" s="10">
        <f>IF(L6&gt;0,SUM((L6/E6)*90),0)</f>
        <v>10.617647058823529</v>
      </c>
      <c r="S6" s="27">
        <f>IF(M6&gt;0, SUM(L6/M6), 0)</f>
        <v>10.617647058823529</v>
      </c>
    </row>
    <row r="7" spans="1:19" x14ac:dyDescent="0.2">
      <c r="A7" s="17" t="s">
        <v>438</v>
      </c>
      <c r="B7" s="5" t="s">
        <v>68</v>
      </c>
      <c r="C7" s="5" t="s">
        <v>135</v>
      </c>
      <c r="D7" s="5">
        <v>150</v>
      </c>
      <c r="E7" s="5">
        <v>2880</v>
      </c>
      <c r="F7" s="5">
        <v>8</v>
      </c>
      <c r="G7" s="5">
        <f>SUM(Table4[[#This Row],[clean sheets]]*4)</f>
        <v>32</v>
      </c>
      <c r="H7" s="5">
        <v>40</v>
      </c>
      <c r="I7" s="5">
        <v>2</v>
      </c>
      <c r="J7" s="5">
        <v>94</v>
      </c>
      <c r="K7" s="5">
        <v>28</v>
      </c>
      <c r="L7" s="5">
        <v>304</v>
      </c>
      <c r="M7" s="6">
        <v>32</v>
      </c>
      <c r="N7" s="10">
        <f>IF(D7&gt;0,SUM((D7/E7)*90),0)</f>
        <v>4.6875</v>
      </c>
      <c r="O7" s="10">
        <f>IF(M7&gt;0, SUM(D7/M7), 0)</f>
        <v>4.6875</v>
      </c>
      <c r="P7" s="10">
        <f>IF(J7&gt;0,SUM((J7/E7)*90),0)</f>
        <v>2.9375</v>
      </c>
      <c r="Q7" s="10">
        <f>IF(M7&gt;0, SUM(J7/M7), 0)</f>
        <v>2.9375</v>
      </c>
      <c r="R7" s="10">
        <f>IF(L7&gt;0,SUM((L7/E7)*90),0)</f>
        <v>9.5</v>
      </c>
      <c r="S7" s="27">
        <f>IF(M7&gt;0, SUM(L7/M7), 0)</f>
        <v>9.5</v>
      </c>
    </row>
    <row r="8" spans="1:19" x14ac:dyDescent="0.2">
      <c r="A8" s="25" t="s">
        <v>25</v>
      </c>
      <c r="B8" s="8" t="s">
        <v>26</v>
      </c>
      <c r="C8" s="8" t="s">
        <v>6</v>
      </c>
      <c r="D8" s="8">
        <v>150</v>
      </c>
      <c r="E8" s="8">
        <v>2970</v>
      </c>
      <c r="F8" s="8">
        <v>6</v>
      </c>
      <c r="G8" s="8">
        <f>SUM(Table4[[#This Row],[clean sheets]]*4)</f>
        <v>24</v>
      </c>
      <c r="H8" s="8">
        <v>49</v>
      </c>
      <c r="I8" s="8">
        <v>1</v>
      </c>
      <c r="J8" s="8">
        <v>97</v>
      </c>
      <c r="K8" s="8">
        <v>51</v>
      </c>
      <c r="L8" s="8">
        <v>350</v>
      </c>
      <c r="M8" s="9">
        <v>33</v>
      </c>
      <c r="N8" s="11">
        <f>IF(D8&gt;0,SUM((D8/E8)*90),0)</f>
        <v>4.545454545454545</v>
      </c>
      <c r="O8" s="11">
        <f>IF(M8&gt;0, SUM(D8/M8), 0)</f>
        <v>4.5454545454545459</v>
      </c>
      <c r="P8" s="11">
        <f>IF(J8&gt;0,SUM((J8/E8)*90),0)</f>
        <v>2.9393939393939394</v>
      </c>
      <c r="Q8" s="11">
        <f>IF(M8&gt;0, SUM(J8/M8), 0)</f>
        <v>2.9393939393939394</v>
      </c>
      <c r="R8" s="11">
        <f>IF(L8&gt;0,SUM((L8/E8)*90),0)</f>
        <v>10.606060606060607</v>
      </c>
      <c r="S8" s="28">
        <f>IF(M8&gt;0, SUM(L8/M8), 0)</f>
        <v>10.606060606060606</v>
      </c>
    </row>
    <row r="9" spans="1:19" x14ac:dyDescent="0.2">
      <c r="A9" s="25" t="s">
        <v>656</v>
      </c>
      <c r="B9" s="8" t="s">
        <v>384</v>
      </c>
      <c r="C9" s="8" t="s">
        <v>540</v>
      </c>
      <c r="D9" s="8">
        <v>147</v>
      </c>
      <c r="E9" s="8">
        <v>3060</v>
      </c>
      <c r="F9" s="8">
        <v>9</v>
      </c>
      <c r="G9" s="8">
        <f>SUM(Table4[[#This Row],[clean sheets]]*4)</f>
        <v>36</v>
      </c>
      <c r="H9" s="8">
        <v>50</v>
      </c>
      <c r="I9" s="8">
        <v>1</v>
      </c>
      <c r="J9" s="8">
        <v>102</v>
      </c>
      <c r="K9" s="8">
        <v>17</v>
      </c>
      <c r="L9" s="8">
        <v>296</v>
      </c>
      <c r="M9" s="9">
        <v>34</v>
      </c>
      <c r="N9" s="11">
        <f>IF(D9&gt;0,SUM((D9/E9)*90),0)</f>
        <v>4.3235294117647065</v>
      </c>
      <c r="O9" s="11">
        <f>IF(M9&gt;0, SUM(D9/M9), 0)</f>
        <v>4.3235294117647056</v>
      </c>
      <c r="P9" s="11">
        <f>IF(J9&gt;0,SUM((J9/E9)*90),0)</f>
        <v>3</v>
      </c>
      <c r="Q9" s="11">
        <f>IF(M9&gt;0, SUM(J9/M9), 0)</f>
        <v>3</v>
      </c>
      <c r="R9" s="11">
        <f>IF(L9&gt;0,SUM((L9/E9)*90),0)</f>
        <v>8.7058823529411775</v>
      </c>
      <c r="S9" s="28">
        <f>IF(M9&gt;0, SUM(L9/M9), 0)</f>
        <v>8.7058823529411757</v>
      </c>
    </row>
    <row r="10" spans="1:19" x14ac:dyDescent="0.2">
      <c r="A10" s="17" t="s">
        <v>597</v>
      </c>
      <c r="B10" s="5" t="s">
        <v>123</v>
      </c>
      <c r="C10" s="5" t="s">
        <v>568</v>
      </c>
      <c r="D10" s="5">
        <v>135</v>
      </c>
      <c r="E10" s="5">
        <v>2160</v>
      </c>
      <c r="F10" s="5">
        <v>7</v>
      </c>
      <c r="G10" s="5">
        <f>SUM(Table4[[#This Row],[clean sheets]]*4)</f>
        <v>28</v>
      </c>
      <c r="H10" s="5">
        <v>25</v>
      </c>
      <c r="I10" s="5">
        <v>4</v>
      </c>
      <c r="J10" s="5">
        <v>73</v>
      </c>
      <c r="K10" s="5">
        <v>25</v>
      </c>
      <c r="L10" s="5">
        <v>237</v>
      </c>
      <c r="M10" s="6">
        <v>24</v>
      </c>
      <c r="N10" s="10">
        <f>IF(D10&gt;0,SUM((D10/E10)*90),0)</f>
        <v>5.625</v>
      </c>
      <c r="O10" s="10">
        <f>IF(M10&gt;0, SUM(D10/M10), 0)</f>
        <v>5.625</v>
      </c>
      <c r="P10" s="10">
        <f>IF(J10&gt;0,SUM((J10/E10)*90),0)</f>
        <v>3.0416666666666665</v>
      </c>
      <c r="Q10" s="10">
        <f>IF(M10&gt;0, SUM(J10/M10), 0)</f>
        <v>3.0416666666666665</v>
      </c>
      <c r="R10" s="10">
        <f>IF(L10&gt;0,SUM((L10/E10)*90),0)</f>
        <v>9.875</v>
      </c>
      <c r="S10" s="27">
        <f>IF(M10&gt;0, SUM(L10/M10), 0)</f>
        <v>9.875</v>
      </c>
    </row>
    <row r="11" spans="1:19" x14ac:dyDescent="0.2">
      <c r="A11" s="25" t="s">
        <v>392</v>
      </c>
      <c r="B11" s="8" t="s">
        <v>393</v>
      </c>
      <c r="C11" s="8" t="s">
        <v>372</v>
      </c>
      <c r="D11" s="8">
        <v>134</v>
      </c>
      <c r="E11" s="8">
        <v>2610</v>
      </c>
      <c r="F11" s="8">
        <v>8</v>
      </c>
      <c r="G11" s="8">
        <f>SUM(Table4[[#This Row],[clean sheets]]*4)</f>
        <v>32</v>
      </c>
      <c r="H11" s="8">
        <v>33</v>
      </c>
      <c r="I11" s="8">
        <v>0</v>
      </c>
      <c r="J11" s="8">
        <v>83</v>
      </c>
      <c r="K11" s="8">
        <v>42</v>
      </c>
      <c r="L11" s="8">
        <v>279</v>
      </c>
      <c r="M11" s="9">
        <v>29</v>
      </c>
      <c r="N11" s="11">
        <f>IF(D11&gt;0,SUM((D11/E11)*90),0)</f>
        <v>4.6206896551724137</v>
      </c>
      <c r="O11" s="11">
        <f>IF(M11&gt;0, SUM(D11/M11), 0)</f>
        <v>4.6206896551724137</v>
      </c>
      <c r="P11" s="11">
        <f>IF(J11&gt;0,SUM((J11/E11)*90),0)</f>
        <v>2.8620689655172415</v>
      </c>
      <c r="Q11" s="11">
        <f>IF(M11&gt;0, SUM(J11/M11), 0)</f>
        <v>2.8620689655172415</v>
      </c>
      <c r="R11" s="11">
        <f>IF(L11&gt;0,SUM((L11/E11)*90),0)</f>
        <v>9.6206896551724146</v>
      </c>
      <c r="S11" s="28">
        <f>IF(M11&gt;0, SUM(L11/M11), 0)</f>
        <v>9.6206896551724146</v>
      </c>
    </row>
    <row r="12" spans="1:19" x14ac:dyDescent="0.2">
      <c r="A12" s="17" t="s">
        <v>509</v>
      </c>
      <c r="B12" s="5" t="s">
        <v>510</v>
      </c>
      <c r="C12" s="5" t="s">
        <v>13</v>
      </c>
      <c r="D12" s="5">
        <v>129</v>
      </c>
      <c r="E12" s="5">
        <v>2610</v>
      </c>
      <c r="F12" s="5">
        <v>5</v>
      </c>
      <c r="G12" s="5">
        <f>SUM(Table4[[#This Row],[clean sheets]]*4)</f>
        <v>20</v>
      </c>
      <c r="H12" s="5">
        <v>45</v>
      </c>
      <c r="I12" s="5">
        <v>3</v>
      </c>
      <c r="J12" s="5">
        <v>77</v>
      </c>
      <c r="K12" s="5">
        <v>48</v>
      </c>
      <c r="L12" s="5">
        <v>296</v>
      </c>
      <c r="M12" s="6">
        <v>29</v>
      </c>
      <c r="N12" s="10">
        <f>IF(D12&gt;0,SUM((D12/E12)*90),0)</f>
        <v>4.4482758620689653</v>
      </c>
      <c r="O12" s="10">
        <f>IF(M12&gt;0, SUM(D12/M12), 0)</f>
        <v>4.4482758620689653</v>
      </c>
      <c r="P12" s="10">
        <f>IF(J12&gt;0,SUM((J12/E12)*90),0)</f>
        <v>2.6551724137931032</v>
      </c>
      <c r="Q12" s="10">
        <f>IF(M12&gt;0, SUM(J12/M12), 0)</f>
        <v>2.6551724137931036</v>
      </c>
      <c r="R12" s="10">
        <f>IF(L12&gt;0,SUM((L12/E12)*90),0)</f>
        <v>10.206896551724137</v>
      </c>
      <c r="S12" s="27">
        <f>IF(M12&gt;0, SUM(L12/M12), 0)</f>
        <v>10.206896551724139</v>
      </c>
    </row>
    <row r="13" spans="1:19" x14ac:dyDescent="0.2">
      <c r="A13" s="25" t="s">
        <v>553</v>
      </c>
      <c r="B13" s="8" t="s">
        <v>373</v>
      </c>
      <c r="C13" s="8" t="s">
        <v>527</v>
      </c>
      <c r="D13" s="8">
        <v>128</v>
      </c>
      <c r="E13" s="8">
        <v>2860</v>
      </c>
      <c r="F13" s="8">
        <v>7</v>
      </c>
      <c r="G13" s="8">
        <f>SUM(Table4[[#This Row],[clean sheets]]*4)</f>
        <v>28</v>
      </c>
      <c r="H13" s="8">
        <v>46</v>
      </c>
      <c r="I13" s="8">
        <v>0</v>
      </c>
      <c r="J13" s="8">
        <v>106</v>
      </c>
      <c r="K13" s="8">
        <v>26</v>
      </c>
      <c r="L13" s="8">
        <v>263</v>
      </c>
      <c r="M13" s="9">
        <v>32</v>
      </c>
      <c r="N13" s="11">
        <f>IF(D13&gt;0,SUM((D13/E13)*90),0)</f>
        <v>4.0279720279720284</v>
      </c>
      <c r="O13" s="11">
        <f>IF(M13&gt;0, SUM(D13/M13), 0)</f>
        <v>4</v>
      </c>
      <c r="P13" s="11">
        <f>IF(J13&gt;0,SUM((J13/E13)*90),0)</f>
        <v>3.3356643356643358</v>
      </c>
      <c r="Q13" s="11">
        <f>IF(M13&gt;0, SUM(J13/M13), 0)</f>
        <v>3.3125</v>
      </c>
      <c r="R13" s="11">
        <f>IF(L13&gt;0,SUM((L13/E13)*90),0)</f>
        <v>8.2762237762237767</v>
      </c>
      <c r="S13" s="28">
        <f>IF(M13&gt;0, SUM(L13/M13), 0)</f>
        <v>8.21875</v>
      </c>
    </row>
    <row r="14" spans="1:19" x14ac:dyDescent="0.2">
      <c r="A14" s="17" t="s">
        <v>78</v>
      </c>
      <c r="B14" s="5" t="s">
        <v>79</v>
      </c>
      <c r="C14" s="5" t="s">
        <v>24</v>
      </c>
      <c r="D14" s="5">
        <v>125</v>
      </c>
      <c r="E14" s="5">
        <v>2956</v>
      </c>
      <c r="F14" s="5">
        <v>6</v>
      </c>
      <c r="G14" s="5">
        <f>SUM(Table4[[#This Row],[clean sheets]]*4)</f>
        <v>24</v>
      </c>
      <c r="H14" s="5">
        <v>57</v>
      </c>
      <c r="I14" s="5">
        <v>0</v>
      </c>
      <c r="J14" s="5">
        <v>95</v>
      </c>
      <c r="K14" s="5">
        <v>23</v>
      </c>
      <c r="L14" s="5">
        <v>305</v>
      </c>
      <c r="M14" s="6">
        <v>33</v>
      </c>
      <c r="N14" s="10">
        <f>IF(D14&gt;0,SUM((D14/E14)*90),0)</f>
        <v>3.8058186738836262</v>
      </c>
      <c r="O14" s="10">
        <f>IF(M14&gt;0, SUM(D14/M14), 0)</f>
        <v>3.7878787878787881</v>
      </c>
      <c r="P14" s="10">
        <f>IF(J14&gt;0,SUM((J14/E14)*90),0)</f>
        <v>2.8924221921515558</v>
      </c>
      <c r="Q14" s="10">
        <f>IF(M14&gt;0, SUM(J14/M14), 0)</f>
        <v>2.8787878787878789</v>
      </c>
      <c r="R14" s="10">
        <f>IF(L14&gt;0,SUM((L14/E14)*90),0)</f>
        <v>9.2861975642760477</v>
      </c>
      <c r="S14" s="27">
        <f>IF(M14&gt;0, SUM(L14/M14), 0)</f>
        <v>9.2424242424242422</v>
      </c>
    </row>
    <row r="15" spans="1:19" x14ac:dyDescent="0.2">
      <c r="A15" s="25" t="s">
        <v>733</v>
      </c>
      <c r="B15" s="8" t="s">
        <v>246</v>
      </c>
      <c r="C15" s="8" t="s">
        <v>182</v>
      </c>
      <c r="D15" s="8">
        <v>103</v>
      </c>
      <c r="E15" s="8">
        <v>2430</v>
      </c>
      <c r="F15" s="8">
        <v>4</v>
      </c>
      <c r="G15" s="8">
        <f>SUM(Table4[[#This Row],[clean sheets]]*4)</f>
        <v>16</v>
      </c>
      <c r="H15" s="8">
        <v>45</v>
      </c>
      <c r="I15" s="8">
        <v>1</v>
      </c>
      <c r="J15" s="8">
        <v>82</v>
      </c>
      <c r="K15" s="8">
        <v>31</v>
      </c>
      <c r="L15" s="8">
        <v>226</v>
      </c>
      <c r="M15" s="9">
        <v>27</v>
      </c>
      <c r="N15" s="11">
        <f>IF(D15&gt;0,SUM((D15/E15)*90),0)</f>
        <v>3.8148148148148144</v>
      </c>
      <c r="O15" s="11">
        <f>IF(M15&gt;0, SUM(D15/M15), 0)</f>
        <v>3.8148148148148149</v>
      </c>
      <c r="P15" s="11">
        <f>IF(J15&gt;0,SUM((J15/E15)*90),0)</f>
        <v>3.0370370370370372</v>
      </c>
      <c r="Q15" s="11">
        <f>IF(M15&gt;0, SUM(J15/M15), 0)</f>
        <v>3.0370370370370372</v>
      </c>
      <c r="R15" s="11">
        <f>IF(L15&gt;0,SUM((L15/E15)*90),0)</f>
        <v>8.3703703703703702</v>
      </c>
      <c r="S15" s="28">
        <f>IF(M15&gt;0, SUM(L15/M15), 0)</f>
        <v>8.3703703703703702</v>
      </c>
    </row>
    <row r="16" spans="1:19" x14ac:dyDescent="0.2">
      <c r="A16" s="17" t="s">
        <v>314</v>
      </c>
      <c r="B16" s="5" t="s">
        <v>315</v>
      </c>
      <c r="C16" s="5" t="s">
        <v>289</v>
      </c>
      <c r="D16" s="5">
        <v>101</v>
      </c>
      <c r="E16" s="5">
        <v>2149</v>
      </c>
      <c r="F16" s="5">
        <v>7</v>
      </c>
      <c r="G16" s="5">
        <f>SUM(Table4[[#This Row],[clean sheets]]*4)</f>
        <v>28</v>
      </c>
      <c r="H16" s="5">
        <v>44</v>
      </c>
      <c r="I16" s="5">
        <v>0</v>
      </c>
      <c r="J16" s="5">
        <v>68</v>
      </c>
      <c r="K16" s="5">
        <v>21</v>
      </c>
      <c r="L16" s="5">
        <v>260</v>
      </c>
      <c r="M16" s="6">
        <v>24</v>
      </c>
      <c r="N16" s="10">
        <f>IF(D16&gt;0,SUM((D16/E16)*90),0)</f>
        <v>4.2298743601675195</v>
      </c>
      <c r="O16" s="10">
        <f>IF(M16&gt;0, SUM(D16/M16), 0)</f>
        <v>4.208333333333333</v>
      </c>
      <c r="P16" s="10">
        <f>IF(J16&gt;0,SUM((J16/E16)*90),0)</f>
        <v>2.847836202885063</v>
      </c>
      <c r="Q16" s="10">
        <f>IF(M16&gt;0, SUM(J16/M16), 0)</f>
        <v>2.8333333333333335</v>
      </c>
      <c r="R16" s="10">
        <f>IF(L16&gt;0,SUM((L16/E16)*90),0)</f>
        <v>10.888785481619358</v>
      </c>
      <c r="S16" s="27">
        <f>IF(M16&gt;0, SUM(L16/M16), 0)</f>
        <v>10.833333333333334</v>
      </c>
    </row>
    <row r="17" spans="1:19" x14ac:dyDescent="0.2">
      <c r="A17" s="25" t="s">
        <v>117</v>
      </c>
      <c r="B17" s="8" t="s">
        <v>118</v>
      </c>
      <c r="C17" s="8" t="s">
        <v>59</v>
      </c>
      <c r="D17" s="8">
        <v>99</v>
      </c>
      <c r="E17" s="8">
        <v>2337</v>
      </c>
      <c r="F17" s="8">
        <v>7</v>
      </c>
      <c r="G17" s="8">
        <f>SUM(Table4[[#This Row],[clean sheets]]*4)</f>
        <v>28</v>
      </c>
      <c r="H17" s="8">
        <v>49</v>
      </c>
      <c r="I17" s="8">
        <v>0</v>
      </c>
      <c r="J17" s="8">
        <v>73</v>
      </c>
      <c r="K17" s="8">
        <v>35</v>
      </c>
      <c r="L17" s="8">
        <v>231</v>
      </c>
      <c r="M17" s="9">
        <v>26</v>
      </c>
      <c r="N17" s="11">
        <f>IF(D17&gt;0,SUM((D17/E17)*90),0)</f>
        <v>3.8125802310654682</v>
      </c>
      <c r="O17" s="11">
        <f>IF(M17&gt;0, SUM(D17/M17), 0)</f>
        <v>3.8076923076923075</v>
      </c>
      <c r="P17" s="11">
        <f>IF(J17&gt;0,SUM((J17/E17)*90),0)</f>
        <v>2.8112965340179716</v>
      </c>
      <c r="Q17" s="11">
        <f>IF(M17&gt;0, SUM(J17/M17), 0)</f>
        <v>2.8076923076923075</v>
      </c>
      <c r="R17" s="11">
        <f>IF(L17&gt;0,SUM((L17/E17)*90),0)</f>
        <v>8.8960205391527598</v>
      </c>
      <c r="S17" s="28">
        <f>IF(M17&gt;0, SUM(L17/M17), 0)</f>
        <v>8.884615384615385</v>
      </c>
    </row>
    <row r="18" spans="1:19" x14ac:dyDescent="0.2">
      <c r="A18" s="17" t="s">
        <v>355</v>
      </c>
      <c r="B18" s="5" t="s">
        <v>356</v>
      </c>
      <c r="C18" s="5" t="s">
        <v>17</v>
      </c>
      <c r="D18" s="5">
        <v>97</v>
      </c>
      <c r="E18" s="5">
        <v>1890</v>
      </c>
      <c r="F18" s="5">
        <v>5</v>
      </c>
      <c r="G18" s="5">
        <f>SUM(Table4[[#This Row],[clean sheets]]*4)</f>
        <v>20</v>
      </c>
      <c r="H18" s="5">
        <v>35</v>
      </c>
      <c r="I18" s="5">
        <v>0</v>
      </c>
      <c r="J18" s="5">
        <v>69</v>
      </c>
      <c r="K18" s="5">
        <v>22</v>
      </c>
      <c r="L18" s="5">
        <v>220</v>
      </c>
      <c r="M18" s="6">
        <v>21</v>
      </c>
      <c r="N18" s="10">
        <f>IF(D18&gt;0,SUM((D18/E18)*90),0)</f>
        <v>4.6190476190476195</v>
      </c>
      <c r="O18" s="10">
        <f>IF(M18&gt;0, SUM(D18/M18), 0)</f>
        <v>4.6190476190476186</v>
      </c>
      <c r="P18" s="10">
        <f>IF(J18&gt;0,SUM((J18/E18)*90),0)</f>
        <v>3.285714285714286</v>
      </c>
      <c r="Q18" s="10">
        <f>IF(M18&gt;0, SUM(J18/M18), 0)</f>
        <v>3.2857142857142856</v>
      </c>
      <c r="R18" s="10">
        <f>IF(L18&gt;0,SUM((L18/E18)*90),0)</f>
        <v>10.476190476190476</v>
      </c>
      <c r="S18" s="27">
        <f>IF(M18&gt;0, SUM(L18/M18), 0)</f>
        <v>10.476190476190476</v>
      </c>
    </row>
    <row r="19" spans="1:19" x14ac:dyDescent="0.2">
      <c r="A19" s="25" t="s">
        <v>702</v>
      </c>
      <c r="B19" s="8" t="s">
        <v>61</v>
      </c>
      <c r="C19" s="8" t="s">
        <v>231</v>
      </c>
      <c r="D19" s="8">
        <v>85</v>
      </c>
      <c r="E19" s="8">
        <v>1800</v>
      </c>
      <c r="F19" s="8">
        <v>7</v>
      </c>
      <c r="G19" s="8">
        <f>SUM(Table4[[#This Row],[clean sheets]]*4)</f>
        <v>28</v>
      </c>
      <c r="H19" s="8">
        <v>22</v>
      </c>
      <c r="I19" s="8">
        <v>0</v>
      </c>
      <c r="J19" s="8">
        <v>46</v>
      </c>
      <c r="K19" s="8">
        <v>21</v>
      </c>
      <c r="L19" s="8">
        <v>163</v>
      </c>
      <c r="M19" s="9">
        <v>20</v>
      </c>
      <c r="N19" s="11">
        <f>IF(D19&gt;0,SUM((D19/E19)*90),0)</f>
        <v>4.25</v>
      </c>
      <c r="O19" s="11">
        <f>IF(M19&gt;0, SUM(D19/M19), 0)</f>
        <v>4.25</v>
      </c>
      <c r="P19" s="11">
        <f>IF(J19&gt;0,SUM((J19/E19)*90),0)</f>
        <v>2.3000000000000003</v>
      </c>
      <c r="Q19" s="11">
        <f>IF(M19&gt;0, SUM(J19/M19), 0)</f>
        <v>2.2999999999999998</v>
      </c>
      <c r="R19" s="11">
        <f>IF(L19&gt;0,SUM((L19/E19)*90),0)</f>
        <v>8.15</v>
      </c>
      <c r="S19" s="28">
        <f>IF(M19&gt;0, SUM(L19/M19), 0)</f>
        <v>8.15</v>
      </c>
    </row>
    <row r="20" spans="1:19" x14ac:dyDescent="0.2">
      <c r="A20" s="17" t="s">
        <v>256</v>
      </c>
      <c r="B20" s="5" t="s">
        <v>257</v>
      </c>
      <c r="C20" s="5" t="s">
        <v>86</v>
      </c>
      <c r="D20" s="5">
        <v>82</v>
      </c>
      <c r="E20" s="5">
        <v>1819</v>
      </c>
      <c r="F20" s="5">
        <v>4</v>
      </c>
      <c r="G20" s="5">
        <f>SUM(Table4[[#This Row],[clean sheets]]*4)</f>
        <v>16</v>
      </c>
      <c r="H20" s="5">
        <v>25</v>
      </c>
      <c r="I20" s="5">
        <v>0</v>
      </c>
      <c r="J20" s="5">
        <v>66</v>
      </c>
      <c r="K20" s="5">
        <v>25</v>
      </c>
      <c r="L20" s="5">
        <v>175</v>
      </c>
      <c r="M20" s="6">
        <v>21</v>
      </c>
      <c r="N20" s="10">
        <f>IF(D20&gt;0,SUM((D20/E20)*90),0)</f>
        <v>4.0571742715777903</v>
      </c>
      <c r="O20" s="10">
        <f>IF(M20&gt;0, SUM(D20/M20), 0)</f>
        <v>3.9047619047619047</v>
      </c>
      <c r="P20" s="10">
        <f>IF(J20&gt;0,SUM((J20/E20)*90),0)</f>
        <v>3.2655305112699287</v>
      </c>
      <c r="Q20" s="10">
        <f>IF(M20&gt;0, SUM(J20/M20), 0)</f>
        <v>3.1428571428571428</v>
      </c>
      <c r="R20" s="10">
        <f>IF(L20&gt;0,SUM((L20/E20)*90),0)</f>
        <v>8.658603628367235</v>
      </c>
      <c r="S20" s="27">
        <f>IF(M20&gt;0, SUM(L20/M20), 0)</f>
        <v>8.3333333333333339</v>
      </c>
    </row>
    <row r="21" spans="1:19" x14ac:dyDescent="0.2">
      <c r="A21" s="25" t="s">
        <v>277</v>
      </c>
      <c r="B21" s="8" t="s">
        <v>48</v>
      </c>
      <c r="C21" s="8" t="s">
        <v>86</v>
      </c>
      <c r="D21" s="8">
        <v>66</v>
      </c>
      <c r="E21" s="8">
        <v>1241</v>
      </c>
      <c r="F21" s="8">
        <v>2</v>
      </c>
      <c r="G21" s="8">
        <f>SUM(Table4[[#This Row],[clean sheets]]*4)</f>
        <v>8</v>
      </c>
      <c r="H21" s="8">
        <v>20</v>
      </c>
      <c r="I21" s="8">
        <v>1</v>
      </c>
      <c r="J21" s="8">
        <v>44</v>
      </c>
      <c r="K21" s="8">
        <v>13</v>
      </c>
      <c r="L21" s="8">
        <v>160</v>
      </c>
      <c r="M21" s="9">
        <v>14</v>
      </c>
      <c r="N21" s="11">
        <f>IF(D21&gt;0,SUM((D21/E21)*90),0)</f>
        <v>4.7864625302175661</v>
      </c>
      <c r="O21" s="11">
        <f>IF(M21&gt;0, SUM(D21/M21), 0)</f>
        <v>4.7142857142857144</v>
      </c>
      <c r="P21" s="11">
        <f>IF(J21&gt;0,SUM((J21/E21)*90),0)</f>
        <v>3.1909750201450446</v>
      </c>
      <c r="Q21" s="11">
        <f>IF(M21&gt;0, SUM(J21/M21), 0)</f>
        <v>3.1428571428571428</v>
      </c>
      <c r="R21" s="11">
        <f>IF(L21&gt;0,SUM((L21/E21)*90),0)</f>
        <v>11.60354552780016</v>
      </c>
      <c r="S21" s="28">
        <f>IF(M21&gt;0, SUM(L21/M21), 0)</f>
        <v>11.428571428571429</v>
      </c>
    </row>
    <row r="22" spans="1:19" x14ac:dyDescent="0.2">
      <c r="A22" s="17" t="s">
        <v>312</v>
      </c>
      <c r="B22" s="5" t="s">
        <v>313</v>
      </c>
      <c r="C22" s="5" t="s">
        <v>289</v>
      </c>
      <c r="D22" s="5">
        <v>57</v>
      </c>
      <c r="E22" s="5">
        <v>911</v>
      </c>
      <c r="F22" s="5">
        <v>3</v>
      </c>
      <c r="G22" s="5">
        <f>SUM(Table4[[#This Row],[clean sheets]]*4)</f>
        <v>12</v>
      </c>
      <c r="H22" s="5">
        <v>14</v>
      </c>
      <c r="I22" s="5">
        <v>1</v>
      </c>
      <c r="J22" s="5">
        <v>36</v>
      </c>
      <c r="K22" s="5">
        <v>13</v>
      </c>
      <c r="L22" s="5">
        <v>141</v>
      </c>
      <c r="M22" s="6">
        <v>11</v>
      </c>
      <c r="N22" s="10">
        <f>IF(D22&gt;0,SUM((D22/E22)*90),0)</f>
        <v>5.631174533479693</v>
      </c>
      <c r="O22" s="10">
        <f>IF(M22&gt;0, SUM(D22/M22), 0)</f>
        <v>5.1818181818181817</v>
      </c>
      <c r="P22" s="10">
        <f>IF(J22&gt;0,SUM((J22/E22)*90),0)</f>
        <v>3.5565312843029635</v>
      </c>
      <c r="Q22" s="10">
        <f>IF(M22&gt;0, SUM(J22/M22), 0)</f>
        <v>3.2727272727272729</v>
      </c>
      <c r="R22" s="10">
        <f>IF(L22&gt;0,SUM((L22/E22)*90),0)</f>
        <v>13.929747530186608</v>
      </c>
      <c r="S22" s="27">
        <f>IF(M22&gt;0, SUM(L22/M22), 0)</f>
        <v>12.818181818181818</v>
      </c>
    </row>
    <row r="23" spans="1:19" x14ac:dyDescent="0.2">
      <c r="A23" s="25" t="s">
        <v>569</v>
      </c>
      <c r="B23" s="8" t="s">
        <v>34</v>
      </c>
      <c r="C23" s="8" t="s">
        <v>568</v>
      </c>
      <c r="D23" s="8">
        <v>55</v>
      </c>
      <c r="E23" s="8">
        <v>900</v>
      </c>
      <c r="F23" s="8">
        <v>3</v>
      </c>
      <c r="G23" s="8">
        <f>SUM(Table4[[#This Row],[clean sheets]]*4)</f>
        <v>12</v>
      </c>
      <c r="H23" s="8">
        <v>14</v>
      </c>
      <c r="I23" s="8">
        <v>1</v>
      </c>
      <c r="J23" s="8">
        <v>45</v>
      </c>
      <c r="K23" s="8">
        <v>12</v>
      </c>
      <c r="L23" s="8">
        <v>101</v>
      </c>
      <c r="M23" s="9">
        <v>10</v>
      </c>
      <c r="N23" s="11">
        <f>IF(D23&gt;0,SUM((D23/E23)*90),0)</f>
        <v>5.5</v>
      </c>
      <c r="O23" s="11">
        <f>IF(M23&gt;0, SUM(D23/M23), 0)</f>
        <v>5.5</v>
      </c>
      <c r="P23" s="11">
        <f>IF(J23&gt;0,SUM((J23/E23)*90),0)</f>
        <v>4.5</v>
      </c>
      <c r="Q23" s="11">
        <f>IF(M23&gt;0, SUM(J23/M23), 0)</f>
        <v>4.5</v>
      </c>
      <c r="R23" s="11">
        <f>IF(L23&gt;0,SUM((L23/E23)*90),0)</f>
        <v>10.1</v>
      </c>
      <c r="S23" s="28">
        <f>IF(M23&gt;0, SUM(L23/M23), 0)</f>
        <v>10.1</v>
      </c>
    </row>
    <row r="24" spans="1:19" x14ac:dyDescent="0.2">
      <c r="A24" s="17" t="s">
        <v>333</v>
      </c>
      <c r="B24" s="5" t="s">
        <v>334</v>
      </c>
      <c r="C24" s="5" t="s">
        <v>17</v>
      </c>
      <c r="D24" s="5">
        <v>55</v>
      </c>
      <c r="E24" s="5">
        <v>1170</v>
      </c>
      <c r="F24" s="5">
        <v>3</v>
      </c>
      <c r="G24" s="5">
        <f>SUM(Table4[[#This Row],[clean sheets]]*4)</f>
        <v>12</v>
      </c>
      <c r="H24" s="5">
        <v>23</v>
      </c>
      <c r="I24" s="5">
        <v>0</v>
      </c>
      <c r="J24" s="5">
        <v>52</v>
      </c>
      <c r="K24" s="5">
        <v>13</v>
      </c>
      <c r="L24" s="5">
        <v>132</v>
      </c>
      <c r="M24" s="6">
        <v>13</v>
      </c>
      <c r="N24" s="10">
        <f>IF(D24&gt;0,SUM((D24/E24)*90),0)</f>
        <v>4.2307692307692308</v>
      </c>
      <c r="O24" s="10">
        <f>IF(M24&gt;0, SUM(D24/M24), 0)</f>
        <v>4.2307692307692308</v>
      </c>
      <c r="P24" s="10">
        <f>IF(J24&gt;0,SUM((J24/E24)*90),0)</f>
        <v>4</v>
      </c>
      <c r="Q24" s="10">
        <f>IF(M24&gt;0, SUM(J24/M24), 0)</f>
        <v>4</v>
      </c>
      <c r="R24" s="10">
        <f>IF(L24&gt;0,SUM((L24/E24)*90),0)</f>
        <v>10.153846153846153</v>
      </c>
      <c r="S24" s="27">
        <f>IF(M24&gt;0, SUM(L24/M24), 0)</f>
        <v>10.153846153846153</v>
      </c>
    </row>
    <row r="25" spans="1:19" x14ac:dyDescent="0.2">
      <c r="A25" s="25" t="s">
        <v>697</v>
      </c>
      <c r="B25" s="8" t="s">
        <v>420</v>
      </c>
      <c r="C25" s="8" t="s">
        <v>231</v>
      </c>
      <c r="D25" s="8">
        <v>53</v>
      </c>
      <c r="E25" s="8">
        <v>945</v>
      </c>
      <c r="F25" s="8">
        <v>3</v>
      </c>
      <c r="G25" s="8">
        <f>SUM(Table4[[#This Row],[clean sheets]]*4)</f>
        <v>12</v>
      </c>
      <c r="H25" s="8">
        <v>12</v>
      </c>
      <c r="I25" s="8">
        <v>0</v>
      </c>
      <c r="J25" s="8">
        <v>34</v>
      </c>
      <c r="K25" s="8">
        <v>8</v>
      </c>
      <c r="L25" s="8">
        <v>107</v>
      </c>
      <c r="M25" s="9">
        <v>11</v>
      </c>
      <c r="N25" s="11">
        <f>IF(D25&gt;0,SUM((D25/E25)*90),0)</f>
        <v>5.0476190476190474</v>
      </c>
      <c r="O25" s="11">
        <f>IF(M25&gt;0, SUM(D25/M25), 0)</f>
        <v>4.8181818181818183</v>
      </c>
      <c r="P25" s="11">
        <f>IF(J25&gt;0,SUM((J25/E25)*90),0)</f>
        <v>3.2380952380952381</v>
      </c>
      <c r="Q25" s="11">
        <f>IF(M25&gt;0, SUM(J25/M25), 0)</f>
        <v>3.0909090909090908</v>
      </c>
      <c r="R25" s="11">
        <f>IF(L25&gt;0,SUM((L25/E25)*90),0)</f>
        <v>10.190476190476192</v>
      </c>
      <c r="S25" s="28">
        <f>IF(M25&gt;0, SUM(L25/M25), 0)</f>
        <v>9.7272727272727266</v>
      </c>
    </row>
    <row r="26" spans="1:19" x14ac:dyDescent="0.2">
      <c r="A26" s="17" t="s">
        <v>811</v>
      </c>
      <c r="B26" s="5" t="s">
        <v>812</v>
      </c>
      <c r="C26" s="5" t="s">
        <v>182</v>
      </c>
      <c r="D26" s="5">
        <v>27</v>
      </c>
      <c r="E26" s="5">
        <v>630</v>
      </c>
      <c r="F26" s="5">
        <v>2</v>
      </c>
      <c r="G26" s="5">
        <f>SUM(Table4[[#This Row],[clean sheets]]*4)</f>
        <v>8</v>
      </c>
      <c r="H26" s="5">
        <v>9</v>
      </c>
      <c r="I26" s="5">
        <v>0</v>
      </c>
      <c r="J26" s="5">
        <v>18</v>
      </c>
      <c r="K26" s="5">
        <v>5</v>
      </c>
      <c r="L26" s="5">
        <v>56</v>
      </c>
      <c r="M26" s="6">
        <v>7</v>
      </c>
      <c r="N26" s="10">
        <f>IF(D26&gt;0,SUM((D26/E26)*90),0)</f>
        <v>3.8571428571428572</v>
      </c>
      <c r="O26" s="10">
        <f>IF(M26&gt;0, SUM(D26/M26), 0)</f>
        <v>3.8571428571428572</v>
      </c>
      <c r="P26" s="10">
        <f>IF(J26&gt;0,SUM((J26/E26)*90),0)</f>
        <v>2.5714285714285712</v>
      </c>
      <c r="Q26" s="10">
        <f>IF(M26&gt;0, SUM(J26/M26), 0)</f>
        <v>2.5714285714285716</v>
      </c>
      <c r="R26" s="10">
        <f>IF(L26&gt;0,SUM((L26/E26)*90),0)</f>
        <v>8</v>
      </c>
      <c r="S26" s="27">
        <f>IF(M26&gt;0, SUM(L26/M26), 0)</f>
        <v>8</v>
      </c>
    </row>
    <row r="27" spans="1:19" x14ac:dyDescent="0.2">
      <c r="A27" s="17" t="s">
        <v>216</v>
      </c>
      <c r="B27" s="5" t="s">
        <v>63</v>
      </c>
      <c r="C27" s="5" t="s">
        <v>50</v>
      </c>
      <c r="D27" s="5">
        <v>21</v>
      </c>
      <c r="E27" s="5">
        <v>360</v>
      </c>
      <c r="F27" s="5">
        <v>2</v>
      </c>
      <c r="G27" s="5">
        <f>SUM(Table4[[#This Row],[clean sheets]]*4)</f>
        <v>8</v>
      </c>
      <c r="H27" s="5">
        <v>3</v>
      </c>
      <c r="I27" s="5">
        <v>0</v>
      </c>
      <c r="J27" s="5">
        <v>7</v>
      </c>
      <c r="K27" s="5">
        <v>5</v>
      </c>
      <c r="L27" s="5">
        <v>39</v>
      </c>
      <c r="M27" s="6">
        <v>4</v>
      </c>
      <c r="N27" s="10">
        <f>IF(D27&gt;0,SUM((D27/E27)*90),0)</f>
        <v>5.25</v>
      </c>
      <c r="O27" s="10">
        <f>IF(M27&gt;0, SUM(D27/M27), 0)</f>
        <v>5.25</v>
      </c>
      <c r="P27" s="10">
        <f>IF(J27&gt;0,SUM((J27/E27)*90),0)</f>
        <v>1.75</v>
      </c>
      <c r="Q27" s="10">
        <f>IF(M27&gt;0, SUM(J27/M27), 0)</f>
        <v>1.75</v>
      </c>
      <c r="R27" s="10">
        <f>IF(L27&gt;0,SUM((L27/E27)*90),0)</f>
        <v>9.75</v>
      </c>
      <c r="S27" s="27">
        <f>IF(M27&gt;0, SUM(L27/M27), 0)</f>
        <v>9.75</v>
      </c>
    </row>
    <row r="28" spans="1:19" x14ac:dyDescent="0.2">
      <c r="A28" s="25" t="s">
        <v>101</v>
      </c>
      <c r="B28" s="8" t="s">
        <v>102</v>
      </c>
      <c r="C28" s="8" t="s">
        <v>59</v>
      </c>
      <c r="D28" s="8">
        <v>21</v>
      </c>
      <c r="E28" s="8">
        <v>450</v>
      </c>
      <c r="F28" s="8">
        <v>2</v>
      </c>
      <c r="G28" s="8">
        <f>SUM(Table4[[#This Row],[clean sheets]]*4)</f>
        <v>8</v>
      </c>
      <c r="H28" s="8">
        <v>6</v>
      </c>
      <c r="I28" s="8">
        <v>0</v>
      </c>
      <c r="J28" s="8">
        <v>6</v>
      </c>
      <c r="K28" s="8">
        <v>3</v>
      </c>
      <c r="L28" s="8">
        <v>38</v>
      </c>
      <c r="M28" s="9">
        <v>5</v>
      </c>
      <c r="N28" s="11">
        <f>IF(D28&gt;0,SUM((D28/E28)*90),0)</f>
        <v>4.2</v>
      </c>
      <c r="O28" s="11">
        <f>IF(M28&gt;0, SUM(D28/M28), 0)</f>
        <v>4.2</v>
      </c>
      <c r="P28" s="11">
        <f>IF(J28&gt;0,SUM((J28/E28)*90),0)</f>
        <v>1.2000000000000002</v>
      </c>
      <c r="Q28" s="11">
        <f>IF(M28&gt;0, SUM(J28/M28), 0)</f>
        <v>1.2</v>
      </c>
      <c r="R28" s="11">
        <f>IF(L28&gt;0,SUM((L28/E28)*90),0)</f>
        <v>7.6000000000000005</v>
      </c>
      <c r="S28" s="28">
        <f>IF(M28&gt;0, SUM(L28/M28), 0)</f>
        <v>7.6</v>
      </c>
    </row>
    <row r="29" spans="1:19" x14ac:dyDescent="0.2">
      <c r="A29" s="25" t="s">
        <v>398</v>
      </c>
      <c r="B29" s="8" t="s">
        <v>128</v>
      </c>
      <c r="C29" s="8" t="s">
        <v>372</v>
      </c>
      <c r="D29" s="8">
        <v>16</v>
      </c>
      <c r="E29" s="8">
        <v>270</v>
      </c>
      <c r="F29" s="8">
        <v>1</v>
      </c>
      <c r="G29" s="8">
        <f>SUM(Table4[[#This Row],[clean sheets]]*4)</f>
        <v>4</v>
      </c>
      <c r="H29" s="8">
        <v>3</v>
      </c>
      <c r="I29" s="8">
        <v>0</v>
      </c>
      <c r="J29" s="8">
        <v>10</v>
      </c>
      <c r="K29" s="8">
        <v>2</v>
      </c>
      <c r="L29" s="8">
        <v>33</v>
      </c>
      <c r="M29" s="9">
        <v>3</v>
      </c>
      <c r="N29" s="11">
        <f>IF(D29&gt;0,SUM((D29/E29)*90),0)</f>
        <v>5.3333333333333339</v>
      </c>
      <c r="O29" s="11">
        <f>IF(M29&gt;0, SUM(D29/M29), 0)</f>
        <v>5.333333333333333</v>
      </c>
      <c r="P29" s="11">
        <f>IF(J29&gt;0,SUM((J29/E29)*90),0)</f>
        <v>3.333333333333333</v>
      </c>
      <c r="Q29" s="11">
        <f>IF(M29&gt;0, SUM(J29/M29), 0)</f>
        <v>3.3333333333333335</v>
      </c>
      <c r="R29" s="11">
        <f>IF(L29&gt;0,SUM((L29/E29)*90),0)</f>
        <v>11</v>
      </c>
      <c r="S29" s="28">
        <f>IF(M29&gt;0, SUM(L29/M29), 0)</f>
        <v>11</v>
      </c>
    </row>
    <row r="30" spans="1:19" x14ac:dyDescent="0.2">
      <c r="A30" s="17" t="s">
        <v>929</v>
      </c>
      <c r="B30" s="5" t="s">
        <v>930</v>
      </c>
      <c r="C30" s="5" t="s">
        <v>13</v>
      </c>
      <c r="D30" s="5">
        <v>15</v>
      </c>
      <c r="E30" s="5">
        <v>360</v>
      </c>
      <c r="F30" s="5">
        <v>1</v>
      </c>
      <c r="G30" s="5">
        <f>SUM(Table4[[#This Row],[clean sheets]]*4)</f>
        <v>4</v>
      </c>
      <c r="H30" s="5">
        <v>4</v>
      </c>
      <c r="I30" s="5">
        <v>0</v>
      </c>
      <c r="J30" s="5">
        <v>7</v>
      </c>
      <c r="K30" s="5">
        <v>4</v>
      </c>
      <c r="L30" s="5">
        <v>39</v>
      </c>
      <c r="M30" s="6">
        <v>4</v>
      </c>
      <c r="N30" s="10">
        <f>IF(D30&gt;0,SUM((D30/E30)*90),0)</f>
        <v>3.75</v>
      </c>
      <c r="O30" s="10">
        <f>IF(M30&gt;0, SUM(D30/M30), 0)</f>
        <v>3.75</v>
      </c>
      <c r="P30" s="10">
        <f>IF(J30&gt;0,SUM((J30/E30)*90),0)</f>
        <v>1.75</v>
      </c>
      <c r="Q30" s="10">
        <f>IF(M30&gt;0, SUM(J30/M30), 0)</f>
        <v>1.75</v>
      </c>
      <c r="R30" s="10">
        <f>IF(L30&gt;0,SUM((L30/E30)*90),0)</f>
        <v>9.75</v>
      </c>
      <c r="S30" s="27">
        <f>IF(M30&gt;0, SUM(L30/M30), 0)</f>
        <v>9.75</v>
      </c>
    </row>
    <row r="31" spans="1:19" x14ac:dyDescent="0.2">
      <c r="A31" s="25" t="s">
        <v>701</v>
      </c>
      <c r="B31" s="8" t="s">
        <v>615</v>
      </c>
      <c r="C31" s="8" t="s">
        <v>231</v>
      </c>
      <c r="D31" s="8">
        <v>13</v>
      </c>
      <c r="E31" s="8">
        <v>315</v>
      </c>
      <c r="F31" s="8">
        <v>0</v>
      </c>
      <c r="G31" s="8">
        <f>SUM(Table4[[#This Row],[clean sheets]]*4)</f>
        <v>0</v>
      </c>
      <c r="H31" s="8">
        <v>7</v>
      </c>
      <c r="I31" s="8">
        <v>1</v>
      </c>
      <c r="J31" s="8">
        <v>5</v>
      </c>
      <c r="K31" s="8">
        <v>5</v>
      </c>
      <c r="L31" s="8">
        <v>29</v>
      </c>
      <c r="M31" s="9">
        <v>4</v>
      </c>
      <c r="N31" s="11">
        <f>IF(D31&gt;0,SUM((D31/E31)*90),0)</f>
        <v>3.7142857142857144</v>
      </c>
      <c r="O31" s="11">
        <f>IF(M31&gt;0, SUM(D31/M31), 0)</f>
        <v>3.25</v>
      </c>
      <c r="P31" s="11">
        <f>IF(J31&gt;0,SUM((J31/E31)*90),0)</f>
        <v>1.4285714285714284</v>
      </c>
      <c r="Q31" s="11">
        <f>IF(M31&gt;0, SUM(J31/M31), 0)</f>
        <v>1.25</v>
      </c>
      <c r="R31" s="11">
        <f>IF(L31&gt;0,SUM((L31/E31)*90),0)</f>
        <v>8.2857142857142865</v>
      </c>
      <c r="S31" s="28">
        <f>IF(M31&gt;0, SUM(L31/M31), 0)</f>
        <v>7.25</v>
      </c>
    </row>
    <row r="32" spans="1:19" x14ac:dyDescent="0.2">
      <c r="A32" s="17" t="s">
        <v>395</v>
      </c>
      <c r="B32" s="5" t="s">
        <v>128</v>
      </c>
      <c r="C32" s="5" t="s">
        <v>372</v>
      </c>
      <c r="D32" s="5">
        <v>11</v>
      </c>
      <c r="E32" s="5">
        <v>180</v>
      </c>
      <c r="F32" s="5">
        <v>1</v>
      </c>
      <c r="G32" s="5">
        <f>SUM(Table4[[#This Row],[clean sheets]]*4)</f>
        <v>4</v>
      </c>
      <c r="H32" s="5">
        <v>1</v>
      </c>
      <c r="I32" s="5">
        <v>0</v>
      </c>
      <c r="J32" s="5">
        <v>2</v>
      </c>
      <c r="K32" s="5">
        <v>0</v>
      </c>
      <c r="L32" s="5">
        <v>22</v>
      </c>
      <c r="M32" s="6">
        <v>2</v>
      </c>
      <c r="N32" s="10">
        <f>IF(D32&gt;0,SUM((D32/E32)*90),0)</f>
        <v>5.5</v>
      </c>
      <c r="O32" s="10">
        <f>IF(M32&gt;0, SUM(D32/M32), 0)</f>
        <v>5.5</v>
      </c>
      <c r="P32" s="10">
        <f>IF(J32&gt;0,SUM((J32/E32)*90),0)</f>
        <v>1</v>
      </c>
      <c r="Q32" s="10">
        <f>IF(M32&gt;0, SUM(J32/M32), 0)</f>
        <v>1</v>
      </c>
      <c r="R32" s="10">
        <f>IF(L32&gt;0,SUM((L32/E32)*90),0)</f>
        <v>11</v>
      </c>
      <c r="S32" s="27">
        <f>IF(M32&gt;0, SUM(L32/M32), 0)</f>
        <v>11</v>
      </c>
    </row>
    <row r="33" spans="1:19" x14ac:dyDescent="0.2">
      <c r="A33" s="25" t="s">
        <v>563</v>
      </c>
      <c r="B33" s="8" t="s">
        <v>63</v>
      </c>
      <c r="C33" s="8" t="s">
        <v>527</v>
      </c>
      <c r="D33" s="8">
        <v>8</v>
      </c>
      <c r="E33" s="8">
        <v>199</v>
      </c>
      <c r="F33" s="8">
        <v>0</v>
      </c>
      <c r="G33" s="8">
        <f>SUM(Table4[[#This Row],[clean sheets]]*4)</f>
        <v>0</v>
      </c>
      <c r="H33" s="8">
        <v>8</v>
      </c>
      <c r="I33" s="8">
        <v>1</v>
      </c>
      <c r="J33" s="8">
        <v>8</v>
      </c>
      <c r="K33" s="8">
        <v>1</v>
      </c>
      <c r="L33" s="8">
        <v>16</v>
      </c>
      <c r="M33" s="9">
        <v>3</v>
      </c>
      <c r="N33" s="11">
        <f>IF(D33&gt;0,SUM((D33/E33)*90),0)</f>
        <v>3.6180904522613067</v>
      </c>
      <c r="O33" s="11">
        <f>IF(M33&gt;0, SUM(D33/M33), 0)</f>
        <v>2.6666666666666665</v>
      </c>
      <c r="P33" s="11">
        <f>IF(J33&gt;0,SUM((J33/E33)*90),0)</f>
        <v>3.6180904522613067</v>
      </c>
      <c r="Q33" s="11">
        <f>IF(M33&gt;0, SUM(J33/M33), 0)</f>
        <v>2.6666666666666665</v>
      </c>
      <c r="R33" s="11">
        <f>IF(L33&gt;0,SUM((L33/E33)*90),0)</f>
        <v>7.2361809045226133</v>
      </c>
      <c r="S33" s="28">
        <f>IF(M33&gt;0, SUM(L33/M33), 0)</f>
        <v>5.333333333333333</v>
      </c>
    </row>
    <row r="34" spans="1:19" x14ac:dyDescent="0.2">
      <c r="A34" s="17" t="s">
        <v>362</v>
      </c>
      <c r="B34" s="5" t="s">
        <v>445</v>
      </c>
      <c r="C34" s="5" t="s">
        <v>13</v>
      </c>
      <c r="D34" s="5">
        <v>6</v>
      </c>
      <c r="E34" s="5">
        <v>90</v>
      </c>
      <c r="F34" s="5">
        <v>0</v>
      </c>
      <c r="G34" s="5">
        <f>SUM(Table4[[#This Row],[clean sheets]]*4)</f>
        <v>0</v>
      </c>
      <c r="H34" s="5">
        <v>2</v>
      </c>
      <c r="I34" s="5">
        <v>0</v>
      </c>
      <c r="J34" s="5">
        <v>7</v>
      </c>
      <c r="K34" s="5">
        <v>3</v>
      </c>
      <c r="L34" s="5">
        <v>18</v>
      </c>
      <c r="M34" s="6">
        <v>1</v>
      </c>
      <c r="N34" s="10">
        <f>IF(D34&gt;0,SUM((D34/E34)*90),0)</f>
        <v>6</v>
      </c>
      <c r="O34" s="10">
        <f>IF(M34&gt;0, SUM(D34/M34), 0)</f>
        <v>6</v>
      </c>
      <c r="P34" s="10">
        <f>IF(J34&gt;0,SUM((J34/E34)*90),0)</f>
        <v>7</v>
      </c>
      <c r="Q34" s="10">
        <f>IF(M34&gt;0, SUM(J34/M34), 0)</f>
        <v>7</v>
      </c>
      <c r="R34" s="10">
        <f>IF(L34&gt;0,SUM((L34/E34)*90),0)</f>
        <v>18</v>
      </c>
      <c r="S34" s="27">
        <f>IF(M34&gt;0, SUM(L34/M34), 0)</f>
        <v>18</v>
      </c>
    </row>
    <row r="35" spans="1:19" x14ac:dyDescent="0.2">
      <c r="A35" s="25" t="s">
        <v>428</v>
      </c>
      <c r="B35" s="8" t="s">
        <v>194</v>
      </c>
      <c r="C35" s="8" t="s">
        <v>135</v>
      </c>
      <c r="D35" s="8">
        <v>6</v>
      </c>
      <c r="E35" s="8">
        <v>180</v>
      </c>
      <c r="F35" s="8">
        <v>0</v>
      </c>
      <c r="G35" s="8">
        <f>SUM(Table4[[#This Row],[clean sheets]]*4)</f>
        <v>0</v>
      </c>
      <c r="H35" s="8">
        <v>6</v>
      </c>
      <c r="I35" s="8">
        <v>0</v>
      </c>
      <c r="J35" s="8">
        <v>6</v>
      </c>
      <c r="K35" s="8">
        <v>2</v>
      </c>
      <c r="L35" s="8">
        <v>26</v>
      </c>
      <c r="M35" s="9">
        <v>2</v>
      </c>
      <c r="N35" s="11">
        <f>IF(D35&gt;0,SUM((D35/E35)*90),0)</f>
        <v>3</v>
      </c>
      <c r="O35" s="11">
        <f>IF(M35&gt;0, SUM(D35/M35), 0)</f>
        <v>3</v>
      </c>
      <c r="P35" s="11">
        <f>IF(J35&gt;0,SUM((J35/E35)*90),0)</f>
        <v>3</v>
      </c>
      <c r="Q35" s="11">
        <f>IF(M35&gt;0, SUM(J35/M35), 0)</f>
        <v>3</v>
      </c>
      <c r="R35" s="11">
        <f>IF(L35&gt;0,SUM((L35/E35)*90),0)</f>
        <v>12.999999999999998</v>
      </c>
      <c r="S35" s="28">
        <f>IF(M35&gt;0, SUM(L35/M35), 0)</f>
        <v>13</v>
      </c>
    </row>
    <row r="36" spans="1:19" x14ac:dyDescent="0.2">
      <c r="A36" s="17" t="s">
        <v>805</v>
      </c>
      <c r="B36" s="5" t="s">
        <v>246</v>
      </c>
      <c r="C36" s="5" t="s">
        <v>59</v>
      </c>
      <c r="D36" s="5">
        <v>5</v>
      </c>
      <c r="E36" s="5">
        <v>270</v>
      </c>
      <c r="F36" s="5">
        <v>0</v>
      </c>
      <c r="G36" s="5">
        <f>SUM(Table4[[#This Row],[clean sheets]]*4)</f>
        <v>0</v>
      </c>
      <c r="H36" s="5">
        <v>7</v>
      </c>
      <c r="I36" s="5">
        <v>0</v>
      </c>
      <c r="J36" s="5">
        <v>14</v>
      </c>
      <c r="K36" s="5">
        <v>5</v>
      </c>
      <c r="L36" s="5">
        <v>37</v>
      </c>
      <c r="M36" s="6">
        <v>4</v>
      </c>
      <c r="N36" s="10">
        <f>IF(D36&gt;0,SUM((D36/E36)*90),0)</f>
        <v>1.6666666666666665</v>
      </c>
      <c r="O36" s="10">
        <f>IF(M36&gt;0, SUM(D36/M36), 0)</f>
        <v>1.25</v>
      </c>
      <c r="P36" s="10">
        <f>IF(J36&gt;0,SUM((J36/E36)*90),0)</f>
        <v>4.666666666666667</v>
      </c>
      <c r="Q36" s="10">
        <f>IF(M36&gt;0, SUM(J36/M36), 0)</f>
        <v>3.5</v>
      </c>
      <c r="R36" s="10">
        <f>IF(L36&gt;0,SUM((L36/E36)*90),0)</f>
        <v>12.333333333333334</v>
      </c>
      <c r="S36" s="27">
        <f>IF(M36&gt;0, SUM(L36/M36), 0)</f>
        <v>9.25</v>
      </c>
    </row>
    <row r="37" spans="1:19" x14ac:dyDescent="0.2">
      <c r="A37" s="25" t="s">
        <v>45</v>
      </c>
      <c r="B37" s="8" t="s">
        <v>46</v>
      </c>
      <c r="C37" s="8" t="s">
        <v>6</v>
      </c>
      <c r="D37" s="8">
        <v>3</v>
      </c>
      <c r="E37" s="8">
        <v>90</v>
      </c>
      <c r="F37" s="8">
        <v>0</v>
      </c>
      <c r="G37" s="8">
        <f>SUM(Table4[[#This Row],[clean sheets]]*4)</f>
        <v>0</v>
      </c>
      <c r="H37" s="8">
        <v>2</v>
      </c>
      <c r="I37" s="8">
        <v>0</v>
      </c>
      <c r="J37" s="8">
        <v>2</v>
      </c>
      <c r="K37" s="8">
        <v>0</v>
      </c>
      <c r="L37" s="8">
        <v>12</v>
      </c>
      <c r="M37" s="9">
        <v>1</v>
      </c>
      <c r="N37" s="11">
        <f>IF(D37&gt;0,SUM((D37/E37)*90),0)</f>
        <v>3</v>
      </c>
      <c r="O37" s="11">
        <f>IF(M37&gt;0, SUM(D37/M37), 0)</f>
        <v>3</v>
      </c>
      <c r="P37" s="11">
        <f>IF(J37&gt;0,SUM((J37/E37)*90),0)</f>
        <v>2</v>
      </c>
      <c r="Q37" s="11">
        <f>IF(M37&gt;0, SUM(J37/M37), 0)</f>
        <v>2</v>
      </c>
      <c r="R37" s="11">
        <f>IF(L37&gt;0,SUM((L37/E37)*90),0)</f>
        <v>12</v>
      </c>
      <c r="S37" s="28">
        <f>IF(M37&gt;0, SUM(L37/M37), 0)</f>
        <v>12</v>
      </c>
    </row>
    <row r="38" spans="1:19" x14ac:dyDescent="0.2">
      <c r="A38" s="17" t="s">
        <v>859</v>
      </c>
      <c r="B38" s="5" t="s">
        <v>860</v>
      </c>
      <c r="C38" s="5" t="s">
        <v>24</v>
      </c>
      <c r="D38" s="5">
        <v>1</v>
      </c>
      <c r="E38" s="5">
        <v>23</v>
      </c>
      <c r="F38" s="5">
        <v>0</v>
      </c>
      <c r="G38" s="5">
        <f>SUM(Table4[[#This Row],[clean sheets]]*4)</f>
        <v>0</v>
      </c>
      <c r="H38" s="5">
        <v>1</v>
      </c>
      <c r="I38" s="5">
        <v>0</v>
      </c>
      <c r="J38" s="5">
        <v>1</v>
      </c>
      <c r="K38" s="5">
        <v>1</v>
      </c>
      <c r="L38" s="5">
        <v>2</v>
      </c>
      <c r="M38" s="6">
        <v>1</v>
      </c>
      <c r="N38" s="10">
        <f>IF(D38&gt;0,SUM((D38/E38)*90),0)</f>
        <v>3.9130434782608696</v>
      </c>
      <c r="O38" s="10">
        <f>IF(M38&gt;0, SUM(D38/M38), 0)</f>
        <v>1</v>
      </c>
      <c r="P38" s="10">
        <f>IF(J38&gt;0,SUM((J38/E38)*90),0)</f>
        <v>3.9130434782608696</v>
      </c>
      <c r="Q38" s="10">
        <f>IF(M38&gt;0, SUM(J38/M38), 0)</f>
        <v>1</v>
      </c>
      <c r="R38" s="10">
        <f>IF(L38&gt;0,SUM((L38/E38)*90),0)</f>
        <v>7.8260869565217392</v>
      </c>
      <c r="S38" s="27">
        <f>IF(M38&gt;0, SUM(L38/M38), 0)</f>
        <v>2</v>
      </c>
    </row>
    <row r="39" spans="1:19" x14ac:dyDescent="0.2">
      <c r="A39" s="26" t="s">
        <v>613</v>
      </c>
      <c r="B39" s="8" t="s">
        <v>317</v>
      </c>
      <c r="C39" s="8" t="s">
        <v>594</v>
      </c>
      <c r="D39" s="8">
        <v>0</v>
      </c>
      <c r="E39" s="8">
        <v>0</v>
      </c>
      <c r="F39" s="8">
        <v>0</v>
      </c>
      <c r="G39" s="8">
        <f>SUM(Table4[[#This Row],[clean sheets]]*4)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v>0</v>
      </c>
      <c r="N39" s="11">
        <f>IF(D39&gt;0,SUM((D39/E39)*90),0)</f>
        <v>0</v>
      </c>
      <c r="O39" s="11">
        <f>IF(M39&gt;0, SUM(D39/M39), 0)</f>
        <v>0</v>
      </c>
      <c r="P39" s="11">
        <f>IF(J39&gt;0,SUM((J39/E39)*90),0)</f>
        <v>0</v>
      </c>
      <c r="Q39" s="11">
        <f>IF(M39&gt;0, SUM(J39/M39), 0)</f>
        <v>0</v>
      </c>
      <c r="R39" s="11">
        <f>IF(L39&gt;0,SUM((L39/E39)*90),0)</f>
        <v>0</v>
      </c>
      <c r="S39" s="28">
        <f>IF(M39&gt;0, SUM(L39/M39), 0)</f>
        <v>0</v>
      </c>
    </row>
    <row r="40" spans="1:19" x14ac:dyDescent="0.2">
      <c r="A40" s="17" t="s">
        <v>844</v>
      </c>
      <c r="B40" s="5" t="s">
        <v>19</v>
      </c>
      <c r="C40" s="5" t="s">
        <v>94</v>
      </c>
      <c r="D40" s="5">
        <v>0</v>
      </c>
      <c r="E40" s="5">
        <v>0</v>
      </c>
      <c r="F40" s="5">
        <v>0</v>
      </c>
      <c r="G40" s="5">
        <f>SUM(Table4[[#This Row],[clean sheets]]*4)</f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v>0</v>
      </c>
      <c r="N40" s="10">
        <f>IF(D40&gt;0,SUM((D40/E40)*90),0)</f>
        <v>0</v>
      </c>
      <c r="O40" s="10">
        <f>IF(M40&gt;0, SUM(D40/M40), 0)</f>
        <v>0</v>
      </c>
      <c r="P40" s="10">
        <f>IF(J40&gt;0,SUM((J40/E40)*90),0)</f>
        <v>0</v>
      </c>
      <c r="Q40" s="10">
        <f>IF(M40&gt;0, SUM(J40/M40), 0)</f>
        <v>0</v>
      </c>
      <c r="R40" s="10">
        <f>IF(L40&gt;0,SUM((L40/E40)*90),0)</f>
        <v>0</v>
      </c>
      <c r="S40" s="27">
        <f>IF(M40&gt;0, SUM(L40/M40), 0)</f>
        <v>0</v>
      </c>
    </row>
    <row r="41" spans="1:19" x14ac:dyDescent="0.2">
      <c r="A41" s="25" t="s">
        <v>449</v>
      </c>
      <c r="B41" s="8" t="s">
        <v>450</v>
      </c>
      <c r="C41" s="8" t="s">
        <v>437</v>
      </c>
      <c r="D41" s="8">
        <v>0</v>
      </c>
      <c r="E41" s="8">
        <v>0</v>
      </c>
      <c r="F41" s="8">
        <v>0</v>
      </c>
      <c r="G41" s="8">
        <f>SUM(Table4[[#This Row],[clean sheets]]*4)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>
        <v>0</v>
      </c>
      <c r="N41" s="11">
        <f>IF(D41&gt;0,SUM((D41/E41)*90),0)</f>
        <v>0</v>
      </c>
      <c r="O41" s="11">
        <f>IF(M41&gt;0, SUM(D41/M41), 0)</f>
        <v>0</v>
      </c>
      <c r="P41" s="11">
        <f>IF(J41&gt;0,SUM((J41/E41)*90),0)</f>
        <v>0</v>
      </c>
      <c r="Q41" s="11">
        <f>IF(M41&gt;0, SUM(J41/M41), 0)</f>
        <v>0</v>
      </c>
      <c r="R41" s="11">
        <f>IF(L41&gt;0,SUM((L41/E41)*90),0)</f>
        <v>0</v>
      </c>
      <c r="S41" s="28">
        <f>IF(M41&gt;0, SUM(L41/M41), 0)</f>
        <v>0</v>
      </c>
    </row>
    <row r="42" spans="1:19" x14ac:dyDescent="0.2">
      <c r="A42" s="17" t="s">
        <v>3121</v>
      </c>
      <c r="B42" s="5" t="s">
        <v>338</v>
      </c>
      <c r="C42" s="5" t="s">
        <v>17</v>
      </c>
      <c r="D42" s="5">
        <v>0</v>
      </c>
      <c r="E42" s="5">
        <v>0</v>
      </c>
      <c r="F42" s="5">
        <v>0</v>
      </c>
      <c r="G42" s="5">
        <f>SUM(Table4[[#This Row],[clean sheets]]*4)</f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0</v>
      </c>
      <c r="N42" s="10">
        <f>IF(D42&gt;0,SUM((D42/E42)*90),0)</f>
        <v>0</v>
      </c>
      <c r="O42" s="10">
        <f>IF(M42&gt;0, SUM(D42/M42), 0)</f>
        <v>0</v>
      </c>
      <c r="P42" s="10">
        <f>IF(J42&gt;0,SUM((J42/E42)*90),0)</f>
        <v>0</v>
      </c>
      <c r="Q42" s="10">
        <f>IF(M42&gt;0, SUM(J42/M42), 0)</f>
        <v>0</v>
      </c>
      <c r="R42" s="10">
        <f>IF(L42&gt;0,SUM((L42/E42)*90),0)</f>
        <v>0</v>
      </c>
      <c r="S42" s="27">
        <f>IF(M42&gt;0, SUM(L42/M42), 0)</f>
        <v>0</v>
      </c>
    </row>
    <row r="43" spans="1:19" x14ac:dyDescent="0.2">
      <c r="A43" s="25" t="s">
        <v>256</v>
      </c>
      <c r="B43" s="8" t="s">
        <v>576</v>
      </c>
      <c r="C43" s="8" t="s">
        <v>568</v>
      </c>
      <c r="D43" s="8">
        <v>0</v>
      </c>
      <c r="E43" s="8">
        <v>0</v>
      </c>
      <c r="F43" s="8">
        <v>0</v>
      </c>
      <c r="G43" s="8">
        <f>SUM(Table4[[#This Row],[clean sheets]]*4)</f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v>0</v>
      </c>
      <c r="N43" s="11">
        <f>IF(D43&gt;0,SUM((D43/E43)*90),0)</f>
        <v>0</v>
      </c>
      <c r="O43" s="11">
        <f>IF(M43&gt;0, SUM(D43/M43), 0)</f>
        <v>0</v>
      </c>
      <c r="P43" s="11">
        <f>IF(J43&gt;0,SUM((J43/E43)*90),0)</f>
        <v>0</v>
      </c>
      <c r="Q43" s="11">
        <f>IF(M43&gt;0, SUM(J43/M43), 0)</f>
        <v>0</v>
      </c>
      <c r="R43" s="11">
        <f>IF(L43&gt;0,SUM((L43/E43)*90),0)</f>
        <v>0</v>
      </c>
      <c r="S43" s="28">
        <f>IF(M43&gt;0, SUM(L43/M43), 0)</f>
        <v>0</v>
      </c>
    </row>
    <row r="44" spans="1:19" x14ac:dyDescent="0.2">
      <c r="A44" s="17" t="s">
        <v>655</v>
      </c>
      <c r="B44" s="5" t="s">
        <v>206</v>
      </c>
      <c r="C44" s="5" t="s">
        <v>540</v>
      </c>
      <c r="D44" s="5">
        <v>0</v>
      </c>
      <c r="E44" s="5">
        <v>0</v>
      </c>
      <c r="F44" s="5">
        <v>0</v>
      </c>
      <c r="G44" s="5">
        <f>SUM(Table4[[#This Row],[clean sheets]]*4)</f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6">
        <v>0</v>
      </c>
      <c r="N44" s="10">
        <f>IF(D44&gt;0,SUM((D44/E44)*90),0)</f>
        <v>0</v>
      </c>
      <c r="O44" s="10">
        <f>IF(M44&gt;0, SUM(D44/M44), 0)</f>
        <v>0</v>
      </c>
      <c r="P44" s="10">
        <f>IF(J44&gt;0,SUM((J44/E44)*90),0)</f>
        <v>0</v>
      </c>
      <c r="Q44" s="10">
        <f>IF(M44&gt;0, SUM(J44/M44), 0)</f>
        <v>0</v>
      </c>
      <c r="R44" s="10">
        <f>IF(L44&gt;0,SUM((L44/E44)*90),0)</f>
        <v>0</v>
      </c>
      <c r="S44" s="27">
        <f>IF(M44&gt;0, SUM(L44/M44), 0)</f>
        <v>0</v>
      </c>
    </row>
    <row r="45" spans="1:19" x14ac:dyDescent="0.2">
      <c r="A45" s="25" t="s">
        <v>533</v>
      </c>
      <c r="B45" s="8" t="s">
        <v>534</v>
      </c>
      <c r="C45" s="8" t="s">
        <v>527</v>
      </c>
      <c r="D45" s="8">
        <v>0</v>
      </c>
      <c r="E45" s="8">
        <v>0</v>
      </c>
      <c r="F45" s="8">
        <v>0</v>
      </c>
      <c r="G45" s="8">
        <f>SUM(Table4[[#This Row],[clean sheets]]*4)</f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v>0</v>
      </c>
      <c r="N45" s="11">
        <f>IF(D45&gt;0,SUM((D45/E45)*90),0)</f>
        <v>0</v>
      </c>
      <c r="O45" s="11">
        <f>IF(M45&gt;0, SUM(D45/M45), 0)</f>
        <v>0</v>
      </c>
      <c r="P45" s="11">
        <f>IF(J45&gt;0,SUM((J45/E45)*90),0)</f>
        <v>0</v>
      </c>
      <c r="Q45" s="11">
        <f>IF(M45&gt;0, SUM(J45/M45), 0)</f>
        <v>0</v>
      </c>
      <c r="R45" s="11">
        <f>IF(L45&gt;0,SUM((L45/E45)*90),0)</f>
        <v>0</v>
      </c>
      <c r="S45" s="28">
        <f>IF(M45&gt;0, SUM(L45/M45), 0)</f>
        <v>0</v>
      </c>
    </row>
    <row r="46" spans="1:19" x14ac:dyDescent="0.2">
      <c r="A46" s="17" t="s">
        <v>260</v>
      </c>
      <c r="B46" s="5" t="s">
        <v>261</v>
      </c>
      <c r="C46" s="5" t="s">
        <v>86</v>
      </c>
      <c r="D46" s="5">
        <v>0</v>
      </c>
      <c r="E46" s="5">
        <v>0</v>
      </c>
      <c r="F46" s="5">
        <v>0</v>
      </c>
      <c r="G46" s="5">
        <f>SUM(Table4[[#This Row],[clean sheets]]*4)</f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v>0</v>
      </c>
      <c r="N46" s="10">
        <f>IF(D46&gt;0,SUM((D46/E46)*90),0)</f>
        <v>0</v>
      </c>
      <c r="O46" s="10">
        <f>IF(M46&gt;0, SUM(D46/M46), 0)</f>
        <v>0</v>
      </c>
      <c r="P46" s="10">
        <f>IF(J46&gt;0,SUM((J46/E46)*90),0)</f>
        <v>0</v>
      </c>
      <c r="Q46" s="10">
        <f>IF(M46&gt;0, SUM(J46/M46), 0)</f>
        <v>0</v>
      </c>
      <c r="R46" s="10">
        <f>IF(L46&gt;0,SUM((L46/E46)*90),0)</f>
        <v>0</v>
      </c>
      <c r="S46" s="27">
        <f>IF(M46&gt;0, SUM(L46/M46), 0)</f>
        <v>0</v>
      </c>
    </row>
    <row r="47" spans="1:19" x14ac:dyDescent="0.2">
      <c r="A47" s="25" t="s">
        <v>659</v>
      </c>
      <c r="B47" s="8" t="s">
        <v>660</v>
      </c>
      <c r="C47" s="8" t="s">
        <v>540</v>
      </c>
      <c r="D47" s="8">
        <v>0</v>
      </c>
      <c r="E47" s="8">
        <v>0</v>
      </c>
      <c r="F47" s="8">
        <v>0</v>
      </c>
      <c r="G47" s="8">
        <f>SUM(Table4[[#This Row],[clean sheets]]*4)</f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>
        <v>0</v>
      </c>
      <c r="N47" s="11">
        <f>IF(D47&gt;0,SUM((D47/E47)*90),0)</f>
        <v>0</v>
      </c>
      <c r="O47" s="11">
        <f>IF(M47&gt;0, SUM(D47/M47), 0)</f>
        <v>0</v>
      </c>
      <c r="P47" s="11">
        <f>IF(J47&gt;0,SUM((J47/E47)*90),0)</f>
        <v>0</v>
      </c>
      <c r="Q47" s="11">
        <f>IF(M47&gt;0, SUM(J47/M47), 0)</f>
        <v>0</v>
      </c>
      <c r="R47" s="11">
        <f>IF(L47&gt;0,SUM((L47/E47)*90),0)</f>
        <v>0</v>
      </c>
      <c r="S47" s="28">
        <f>IF(M47&gt;0, SUM(L47/M47), 0)</f>
        <v>0</v>
      </c>
    </row>
    <row r="48" spans="1:19" x14ac:dyDescent="0.2">
      <c r="A48" s="17" t="s">
        <v>502</v>
      </c>
      <c r="B48" s="5" t="s">
        <v>128</v>
      </c>
      <c r="C48" s="5" t="s">
        <v>13</v>
      </c>
      <c r="D48" s="5">
        <v>0</v>
      </c>
      <c r="E48" s="5">
        <v>0</v>
      </c>
      <c r="F48" s="5">
        <v>0</v>
      </c>
      <c r="G48" s="5">
        <f>SUM(Table4[[#This Row],[clean sheets]]*4)</f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0</v>
      </c>
      <c r="N48" s="10">
        <f>IF(D48&gt;0,SUM((D48/E48)*90),0)</f>
        <v>0</v>
      </c>
      <c r="O48" s="10">
        <f>IF(M48&gt;0, SUM(D48/M48), 0)</f>
        <v>0</v>
      </c>
      <c r="P48" s="10">
        <f>IF(J48&gt;0,SUM((J48/E48)*90),0)</f>
        <v>0</v>
      </c>
      <c r="Q48" s="10">
        <f>IF(M48&gt;0, SUM(J48/M48), 0)</f>
        <v>0</v>
      </c>
      <c r="R48" s="10">
        <f>IF(L48&gt;0,SUM((L48/E48)*90),0)</f>
        <v>0</v>
      </c>
      <c r="S48" s="27">
        <f>IF(M48&gt;0, SUM(L48/M48), 0)</f>
        <v>0</v>
      </c>
    </row>
    <row r="49" spans="1:19" x14ac:dyDescent="0.2">
      <c r="A49" s="25" t="s">
        <v>743</v>
      </c>
      <c r="B49" s="8" t="s">
        <v>881</v>
      </c>
      <c r="C49" s="8" t="s">
        <v>135</v>
      </c>
      <c r="D49" s="8">
        <v>0</v>
      </c>
      <c r="E49" s="8">
        <v>0</v>
      </c>
      <c r="F49" s="8">
        <v>0</v>
      </c>
      <c r="G49" s="8">
        <f>SUM(Table4[[#This Row],[clean sheets]]*4)</f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v>0</v>
      </c>
      <c r="N49" s="11">
        <f>IF(D49&gt;0,SUM((D49/E49)*90),0)</f>
        <v>0</v>
      </c>
      <c r="O49" s="11">
        <f>IF(M49&gt;0, SUM(D49/M49), 0)</f>
        <v>0</v>
      </c>
      <c r="P49" s="11">
        <f>IF(J49&gt;0,SUM((J49/E49)*90),0)</f>
        <v>0</v>
      </c>
      <c r="Q49" s="11">
        <f>IF(M49&gt;0, SUM(J49/M49), 0)</f>
        <v>0</v>
      </c>
      <c r="R49" s="11">
        <f>IF(L49&gt;0,SUM((L49/E49)*90),0)</f>
        <v>0</v>
      </c>
      <c r="S49" s="28">
        <f>IF(M49&gt;0, SUM(L49/M49), 0)</f>
        <v>0</v>
      </c>
    </row>
    <row r="50" spans="1:19" x14ac:dyDescent="0.2">
      <c r="A50" s="17" t="s">
        <v>830</v>
      </c>
      <c r="B50" s="5" t="s">
        <v>831</v>
      </c>
      <c r="C50" s="5" t="s">
        <v>6</v>
      </c>
      <c r="D50" s="5">
        <v>0</v>
      </c>
      <c r="E50" s="5">
        <v>0</v>
      </c>
      <c r="F50" s="5">
        <v>0</v>
      </c>
      <c r="G50" s="5">
        <f>SUM(Table4[[#This Row],[clean sheets]]*4)</f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v>0</v>
      </c>
      <c r="N50" s="10">
        <f>IF(D50&gt;0,SUM((D50/E50)*90),0)</f>
        <v>0</v>
      </c>
      <c r="O50" s="10">
        <f>IF(M50&gt;0, SUM(D50/M50), 0)</f>
        <v>0</v>
      </c>
      <c r="P50" s="10">
        <f>IF(J50&gt;0,SUM((J50/E50)*90),0)</f>
        <v>0</v>
      </c>
      <c r="Q50" s="10">
        <f>IF(M50&gt;0, SUM(J50/M50), 0)</f>
        <v>0</v>
      </c>
      <c r="R50" s="10">
        <f>IF(L50&gt;0,SUM((L50/E50)*90),0)</f>
        <v>0</v>
      </c>
      <c r="S50" s="27">
        <f>IF(M50&gt;0, SUM(L50/M50), 0)</f>
        <v>0</v>
      </c>
    </row>
    <row r="51" spans="1:19" x14ac:dyDescent="0.2">
      <c r="A51" s="25" t="s">
        <v>875</v>
      </c>
      <c r="B51" s="8" t="s">
        <v>639</v>
      </c>
      <c r="C51" s="8" t="s">
        <v>594</v>
      </c>
      <c r="D51" s="8">
        <v>0</v>
      </c>
      <c r="E51" s="8">
        <v>0</v>
      </c>
      <c r="F51" s="8">
        <v>0</v>
      </c>
      <c r="G51" s="8">
        <f>SUM(Table4[[#This Row],[clean sheets]]*4)</f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v>0</v>
      </c>
      <c r="N51" s="11">
        <f>IF(D51&gt;0,SUM((D51/E51)*90),0)</f>
        <v>0</v>
      </c>
      <c r="O51" s="11">
        <f>IF(M51&gt;0, SUM(D51/M51), 0)</f>
        <v>0</v>
      </c>
      <c r="P51" s="11">
        <f>IF(J51&gt;0,SUM((J51/E51)*90),0)</f>
        <v>0</v>
      </c>
      <c r="Q51" s="11">
        <f>IF(M51&gt;0, SUM(J51/M51), 0)</f>
        <v>0</v>
      </c>
      <c r="R51" s="11">
        <f>IF(L51&gt;0,SUM((L51/E51)*90),0)</f>
        <v>0</v>
      </c>
      <c r="S51" s="28">
        <f>IF(M51&gt;0, SUM(L51/M51), 0)</f>
        <v>0</v>
      </c>
    </row>
    <row r="52" spans="1:19" x14ac:dyDescent="0.2">
      <c r="A52" s="17" t="s">
        <v>748</v>
      </c>
      <c r="B52" s="5" t="s">
        <v>48</v>
      </c>
      <c r="C52" s="5" t="s">
        <v>182</v>
      </c>
      <c r="D52" s="5">
        <v>0</v>
      </c>
      <c r="E52" s="5">
        <v>0</v>
      </c>
      <c r="F52" s="5">
        <v>0</v>
      </c>
      <c r="G52" s="5">
        <f>SUM(Table4[[#This Row],[clean sheets]]*4)</f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v>0</v>
      </c>
      <c r="N52" s="10">
        <f>IF(D52&gt;0,SUM((D52/E52)*90),0)</f>
        <v>0</v>
      </c>
      <c r="O52" s="10">
        <f>IF(M52&gt;0, SUM(D52/M52), 0)</f>
        <v>0</v>
      </c>
      <c r="P52" s="10">
        <f>IF(J52&gt;0,SUM((J52/E52)*90),0)</f>
        <v>0</v>
      </c>
      <c r="Q52" s="10">
        <f>IF(M52&gt;0, SUM(J52/M52), 0)</f>
        <v>0</v>
      </c>
      <c r="R52" s="10">
        <f>IF(L52&gt;0,SUM((L52/E52)*90),0)</f>
        <v>0</v>
      </c>
      <c r="S52" s="27">
        <f>IF(M52&gt;0, SUM(L52/M52), 0)</f>
        <v>0</v>
      </c>
    </row>
    <row r="53" spans="1:19" x14ac:dyDescent="0.2">
      <c r="A53" s="25" t="s">
        <v>177</v>
      </c>
      <c r="B53" s="8" t="s">
        <v>134</v>
      </c>
      <c r="C53" s="8" t="s">
        <v>156</v>
      </c>
      <c r="D53" s="8">
        <v>0</v>
      </c>
      <c r="E53" s="8">
        <v>0</v>
      </c>
      <c r="F53" s="8">
        <v>0</v>
      </c>
      <c r="G53" s="8">
        <f>SUM(Table4[[#This Row],[clean sheets]]*4)</f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v>0</v>
      </c>
      <c r="N53" s="11">
        <f>IF(D53&gt;0,SUM((D53/E53)*90),0)</f>
        <v>0</v>
      </c>
      <c r="O53" s="11">
        <f>IF(M53&gt;0, SUM(D53/M53), 0)</f>
        <v>0</v>
      </c>
      <c r="P53" s="11">
        <f>IF(J53&gt;0,SUM((J53/E53)*90),0)</f>
        <v>0</v>
      </c>
      <c r="Q53" s="11">
        <f>IF(M53&gt;0, SUM(J53/M53), 0)</f>
        <v>0</v>
      </c>
      <c r="R53" s="11">
        <f>IF(L53&gt;0,SUM((L53/E53)*90),0)</f>
        <v>0</v>
      </c>
      <c r="S53" s="28">
        <f>IF(M53&gt;0, SUM(L53/M53), 0)</f>
        <v>0</v>
      </c>
    </row>
    <row r="54" spans="1:19" x14ac:dyDescent="0.2">
      <c r="A54" s="17" t="s">
        <v>839</v>
      </c>
      <c r="B54" s="5" t="s">
        <v>186</v>
      </c>
      <c r="C54" s="5" t="s">
        <v>289</v>
      </c>
      <c r="D54" s="5">
        <v>0</v>
      </c>
      <c r="E54" s="5">
        <v>0</v>
      </c>
      <c r="F54" s="5">
        <v>0</v>
      </c>
      <c r="G54" s="5">
        <f>SUM(Table4[[#This Row],[clean sheets]]*4)</f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0</v>
      </c>
      <c r="N54" s="10">
        <f>IF(D54&gt;0,SUM((D54/E54)*90),0)</f>
        <v>0</v>
      </c>
      <c r="O54" s="10">
        <f>IF(M54&gt;0, SUM(D54/M54), 0)</f>
        <v>0</v>
      </c>
      <c r="P54" s="10">
        <f>IF(J54&gt;0,SUM((J54/E54)*90),0)</f>
        <v>0</v>
      </c>
      <c r="Q54" s="10">
        <f>IF(M54&gt;0, SUM(J54/M54), 0)</f>
        <v>0</v>
      </c>
      <c r="R54" s="10">
        <f>IF(L54&gt;0,SUM((L54/E54)*90),0)</f>
        <v>0</v>
      </c>
      <c r="S54" s="27">
        <f>IF(M54&gt;0, SUM(L54/M54), 0)</f>
        <v>0</v>
      </c>
    </row>
    <row r="55" spans="1:19" x14ac:dyDescent="0.2">
      <c r="A55" s="25" t="s">
        <v>320</v>
      </c>
      <c r="B55" s="8" t="s">
        <v>321</v>
      </c>
      <c r="C55" s="8" t="s">
        <v>289</v>
      </c>
      <c r="D55" s="8">
        <v>0</v>
      </c>
      <c r="E55" s="8">
        <v>0</v>
      </c>
      <c r="F55" s="8">
        <v>0</v>
      </c>
      <c r="G55" s="8">
        <f>SUM(Table4[[#This Row],[clean sheets]]*4)</f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v>0</v>
      </c>
      <c r="N55" s="11">
        <f>IF(D55&gt;0,SUM((D55/E55)*90),0)</f>
        <v>0</v>
      </c>
      <c r="O55" s="11">
        <f>IF(M55&gt;0, SUM(D55/M55), 0)</f>
        <v>0</v>
      </c>
      <c r="P55" s="11">
        <f>IF(J55&gt;0,SUM((J55/E55)*90),0)</f>
        <v>0</v>
      </c>
      <c r="Q55" s="11">
        <f>IF(M55&gt;0, SUM(J55/M55), 0)</f>
        <v>0</v>
      </c>
      <c r="R55" s="11">
        <f>IF(L55&gt;0,SUM((L55/E55)*90),0)</f>
        <v>0</v>
      </c>
      <c r="S55" s="28">
        <f>IF(M55&gt;0, SUM(L55/M55), 0)</f>
        <v>0</v>
      </c>
    </row>
    <row r="56" spans="1:19" x14ac:dyDescent="0.2">
      <c r="A56" s="17" t="s">
        <v>466</v>
      </c>
      <c r="B56" s="5" t="s">
        <v>166</v>
      </c>
      <c r="C56" s="5" t="s">
        <v>437</v>
      </c>
      <c r="D56" s="5">
        <v>0</v>
      </c>
      <c r="E56" s="5">
        <v>0</v>
      </c>
      <c r="F56" s="5">
        <v>0</v>
      </c>
      <c r="G56" s="5">
        <f>SUM(Table4[[#This Row],[clean sheets]]*4)</f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0</v>
      </c>
      <c r="N56" s="10">
        <f>IF(D56&gt;0,SUM((D56/E56)*90),0)</f>
        <v>0</v>
      </c>
      <c r="O56" s="10">
        <f>IF(M56&gt;0, SUM(D56/M56), 0)</f>
        <v>0</v>
      </c>
      <c r="P56" s="10">
        <f>IF(J56&gt;0,SUM((J56/E56)*90),0)</f>
        <v>0</v>
      </c>
      <c r="Q56" s="10">
        <f>IF(M56&gt;0, SUM(J56/M56), 0)</f>
        <v>0</v>
      </c>
      <c r="R56" s="10">
        <f>IF(L56&gt;0,SUM((L56/E56)*90),0)</f>
        <v>0</v>
      </c>
      <c r="S56" s="27">
        <f>IF(M56&gt;0, SUM(L56/M56), 0)</f>
        <v>0</v>
      </c>
    </row>
    <row r="57" spans="1:19" x14ac:dyDescent="0.2">
      <c r="A57" s="25" t="s">
        <v>634</v>
      </c>
      <c r="B57" s="8" t="s">
        <v>74</v>
      </c>
      <c r="C57" s="8" t="s">
        <v>594</v>
      </c>
      <c r="D57" s="8">
        <v>0</v>
      </c>
      <c r="E57" s="8">
        <v>0</v>
      </c>
      <c r="F57" s="8">
        <v>0</v>
      </c>
      <c r="G57" s="8">
        <f>SUM(Table4[[#This Row],[clean sheets]]*4)</f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v>0</v>
      </c>
      <c r="N57" s="11">
        <f>IF(D57&gt;0,SUM((D57/E57)*90),0)</f>
        <v>0</v>
      </c>
      <c r="O57" s="11">
        <f>IF(M57&gt;0, SUM(D57/M57), 0)</f>
        <v>0</v>
      </c>
      <c r="P57" s="11">
        <f>IF(J57&gt;0,SUM((J57/E57)*90),0)</f>
        <v>0</v>
      </c>
      <c r="Q57" s="11">
        <f>IF(M57&gt;0, SUM(J57/M57), 0)</f>
        <v>0</v>
      </c>
      <c r="R57" s="11">
        <f>IF(L57&gt;0,SUM((L57/E57)*90),0)</f>
        <v>0</v>
      </c>
      <c r="S57" s="28">
        <f>IF(M57&gt;0, SUM(L57/M57), 0)</f>
        <v>0</v>
      </c>
    </row>
    <row r="58" spans="1:19" x14ac:dyDescent="0.2">
      <c r="A58" s="17" t="s">
        <v>133</v>
      </c>
      <c r="B58" s="5" t="s">
        <v>134</v>
      </c>
      <c r="C58" s="5" t="s">
        <v>135</v>
      </c>
      <c r="D58" s="5">
        <v>0</v>
      </c>
      <c r="E58" s="5">
        <v>0</v>
      </c>
      <c r="F58" s="5">
        <v>0</v>
      </c>
      <c r="G58" s="5">
        <f>SUM(Table4[[#This Row],[clean sheets]]*4)</f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v>0</v>
      </c>
      <c r="N58" s="10">
        <f>IF(D58&gt;0,SUM((D58/E58)*90),0)</f>
        <v>0</v>
      </c>
      <c r="O58" s="10">
        <f>IF(M58&gt;0, SUM(D58/M58), 0)</f>
        <v>0</v>
      </c>
      <c r="P58" s="10">
        <f>IF(J58&gt;0,SUM((J58/E58)*90),0)</f>
        <v>0</v>
      </c>
      <c r="Q58" s="10">
        <f>IF(M58&gt;0, SUM(J58/M58), 0)</f>
        <v>0</v>
      </c>
      <c r="R58" s="10">
        <f>IF(L58&gt;0,SUM((L58/E58)*90),0)</f>
        <v>0</v>
      </c>
      <c r="S58" s="27">
        <f>IF(M58&gt;0, SUM(L58/M58), 0)</f>
        <v>0</v>
      </c>
    </row>
    <row r="59" spans="1:19" x14ac:dyDescent="0.2">
      <c r="A59" s="25" t="s">
        <v>762</v>
      </c>
      <c r="B59" s="8" t="s">
        <v>763</v>
      </c>
      <c r="C59" s="8" t="s">
        <v>182</v>
      </c>
      <c r="D59" s="8">
        <v>0</v>
      </c>
      <c r="E59" s="8">
        <v>0</v>
      </c>
      <c r="F59" s="8">
        <v>0</v>
      </c>
      <c r="G59" s="8">
        <f>SUM(Table4[[#This Row],[clean sheets]]*4)</f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9">
        <v>0</v>
      </c>
      <c r="N59" s="11">
        <f>IF(D59&gt;0,SUM((D59/E59)*90),0)</f>
        <v>0</v>
      </c>
      <c r="O59" s="11">
        <f>IF(M59&gt;0, SUM(D59/M59), 0)</f>
        <v>0</v>
      </c>
      <c r="P59" s="11">
        <f>IF(J59&gt;0,SUM((J59/E59)*90),0)</f>
        <v>0</v>
      </c>
      <c r="Q59" s="11">
        <f>IF(M59&gt;0, SUM(J59/M59), 0)</f>
        <v>0</v>
      </c>
      <c r="R59" s="11">
        <f>IF(L59&gt;0,SUM((L59/E59)*90),0)</f>
        <v>0</v>
      </c>
      <c r="S59" s="28">
        <f>IF(M59&gt;0, SUM(L59/M59), 0)</f>
        <v>0</v>
      </c>
    </row>
    <row r="60" spans="1:19" x14ac:dyDescent="0.2">
      <c r="A60" s="17" t="s">
        <v>140</v>
      </c>
      <c r="B60" s="5" t="s">
        <v>276</v>
      </c>
      <c r="C60" s="5" t="s">
        <v>86</v>
      </c>
      <c r="D60" s="5">
        <v>0</v>
      </c>
      <c r="E60" s="5">
        <v>0</v>
      </c>
      <c r="F60" s="5">
        <v>0</v>
      </c>
      <c r="G60" s="5">
        <f>SUM(Table4[[#This Row],[clean sheets]]*4)</f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6">
        <v>0</v>
      </c>
      <c r="N60" s="10">
        <f>IF(D60&gt;0,SUM((D60/E60)*90),0)</f>
        <v>0</v>
      </c>
      <c r="O60" s="10">
        <f>IF(M60&gt;0, SUM(D60/M60), 0)</f>
        <v>0</v>
      </c>
      <c r="P60" s="10">
        <f>IF(J60&gt;0,SUM((J60/E60)*90),0)</f>
        <v>0</v>
      </c>
      <c r="Q60" s="10">
        <f>IF(M60&gt;0, SUM(J60/M60), 0)</f>
        <v>0</v>
      </c>
      <c r="R60" s="10">
        <f>IF(L60&gt;0,SUM((L60/E60)*90),0)</f>
        <v>0</v>
      </c>
      <c r="S60" s="27">
        <f>IF(M60&gt;0, SUM(L60/M60), 0)</f>
        <v>0</v>
      </c>
    </row>
    <row r="61" spans="1:19" x14ac:dyDescent="0.2">
      <c r="A61" s="25" t="s">
        <v>440</v>
      </c>
      <c r="B61" s="8" t="s">
        <v>242</v>
      </c>
      <c r="C61" s="8" t="s">
        <v>135</v>
      </c>
      <c r="D61" s="8">
        <v>0</v>
      </c>
      <c r="E61" s="8">
        <v>0</v>
      </c>
      <c r="F61" s="8">
        <v>0</v>
      </c>
      <c r="G61" s="8">
        <f>SUM(Table4[[#This Row],[clean sheets]]*4)</f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>
        <v>0</v>
      </c>
      <c r="N61" s="11">
        <f>IF(D61&gt;0,SUM((D61/E61)*90),0)</f>
        <v>0</v>
      </c>
      <c r="O61" s="11">
        <f>IF(M61&gt;0, SUM(D61/M61), 0)</f>
        <v>0</v>
      </c>
      <c r="P61" s="11">
        <f>IF(J61&gt;0,SUM((J61/E61)*90),0)</f>
        <v>0</v>
      </c>
      <c r="Q61" s="11">
        <f>IF(M61&gt;0, SUM(J61/M61), 0)</f>
        <v>0</v>
      </c>
      <c r="R61" s="11">
        <f>IF(L61&gt;0,SUM((L61/E61)*90),0)</f>
        <v>0</v>
      </c>
      <c r="S61" s="28">
        <f>IF(M61&gt;0, SUM(L61/M61), 0)</f>
        <v>0</v>
      </c>
    </row>
    <row r="62" spans="1:19" x14ac:dyDescent="0.2">
      <c r="A62" s="17" t="s">
        <v>193</v>
      </c>
      <c r="B62" s="5" t="s">
        <v>194</v>
      </c>
      <c r="C62" s="5" t="s">
        <v>156</v>
      </c>
      <c r="D62" s="5">
        <v>0</v>
      </c>
      <c r="E62" s="5">
        <v>0</v>
      </c>
      <c r="F62" s="5">
        <v>0</v>
      </c>
      <c r="G62" s="5">
        <f>SUM(Table4[[#This Row],[clean sheets]]*4)</f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6">
        <v>0</v>
      </c>
      <c r="N62" s="10">
        <f>IF(D62&gt;0,SUM((D62/E62)*90),0)</f>
        <v>0</v>
      </c>
      <c r="O62" s="10">
        <f>IF(M62&gt;0, SUM(D62/M62), 0)</f>
        <v>0</v>
      </c>
      <c r="P62" s="10">
        <f>IF(J62&gt;0,SUM((J62/E62)*90),0)</f>
        <v>0</v>
      </c>
      <c r="Q62" s="10">
        <f>IF(M62&gt;0, SUM(J62/M62), 0)</f>
        <v>0</v>
      </c>
      <c r="R62" s="10">
        <f>IF(L62&gt;0,SUM((L62/E62)*90),0)</f>
        <v>0</v>
      </c>
      <c r="S62" s="27">
        <f>IF(M62&gt;0, SUM(L62/M62), 0)</f>
        <v>0</v>
      </c>
    </row>
    <row r="63" spans="1:19" x14ac:dyDescent="0.2">
      <c r="A63" s="25" t="s">
        <v>835</v>
      </c>
      <c r="B63" s="8" t="s">
        <v>418</v>
      </c>
      <c r="C63" s="8" t="s">
        <v>94</v>
      </c>
      <c r="D63" s="8">
        <v>0</v>
      </c>
      <c r="E63" s="8">
        <v>0</v>
      </c>
      <c r="F63" s="8">
        <v>0</v>
      </c>
      <c r="G63" s="8">
        <f>SUM(Table4[[#This Row],[clean sheets]]*4)</f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>
        <v>0</v>
      </c>
      <c r="N63" s="11">
        <f>IF(D63&gt;0,SUM((D63/E63)*90),0)</f>
        <v>0</v>
      </c>
      <c r="O63" s="11">
        <f>IF(M63&gt;0, SUM(D63/M63), 0)</f>
        <v>0</v>
      </c>
      <c r="P63" s="11">
        <f>IF(J63&gt;0,SUM((J63/E63)*90),0)</f>
        <v>0</v>
      </c>
      <c r="Q63" s="11">
        <f>IF(M63&gt;0, SUM(J63/M63), 0)</f>
        <v>0</v>
      </c>
      <c r="R63" s="11">
        <f>IF(L63&gt;0,SUM((L63/E63)*90),0)</f>
        <v>0</v>
      </c>
      <c r="S63" s="28">
        <f>IF(M63&gt;0, SUM(L63/M63), 0)</f>
        <v>0</v>
      </c>
    </row>
    <row r="64" spans="1:19" x14ac:dyDescent="0.2">
      <c r="A64" s="17" t="s">
        <v>245</v>
      </c>
      <c r="B64" s="5" t="s">
        <v>246</v>
      </c>
      <c r="C64" s="5" t="s">
        <v>50</v>
      </c>
      <c r="D64" s="5">
        <v>0</v>
      </c>
      <c r="E64" s="5">
        <v>0</v>
      </c>
      <c r="F64" s="5">
        <v>0</v>
      </c>
      <c r="G64" s="5">
        <f>SUM(Table4[[#This Row],[clean sheets]]*4)</f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>
        <v>0</v>
      </c>
      <c r="N64" s="10">
        <f>IF(D64&gt;0,SUM((D64/E64)*90),0)</f>
        <v>0</v>
      </c>
      <c r="O64" s="10">
        <f>IF(M64&gt;0, SUM(D64/M64), 0)</f>
        <v>0</v>
      </c>
      <c r="P64" s="10">
        <f>IF(J64&gt;0,SUM((J64/E64)*90),0)</f>
        <v>0</v>
      </c>
      <c r="Q64" s="10">
        <f>IF(M64&gt;0, SUM(J64/M64), 0)</f>
        <v>0</v>
      </c>
      <c r="R64" s="10">
        <f>IF(L64&gt;0,SUM((L64/E64)*90),0)</f>
        <v>0</v>
      </c>
      <c r="S64" s="27">
        <f>IF(M64&gt;0, SUM(L64/M64), 0)</f>
        <v>0</v>
      </c>
    </row>
    <row r="65" spans="1:19" x14ac:dyDescent="0.2">
      <c r="A65" s="25" t="s">
        <v>207</v>
      </c>
      <c r="B65" s="8" t="s">
        <v>184</v>
      </c>
      <c r="C65" s="8" t="s">
        <v>50</v>
      </c>
      <c r="D65" s="8">
        <v>0</v>
      </c>
      <c r="E65" s="8">
        <v>0</v>
      </c>
      <c r="F65" s="8">
        <v>0</v>
      </c>
      <c r="G65" s="8">
        <f>SUM(Table4[[#This Row],[clean sheets]]*4)</f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>
        <v>0</v>
      </c>
      <c r="N65" s="11">
        <f>IF(D65&gt;0,SUM((D65/E65)*90),0)</f>
        <v>0</v>
      </c>
      <c r="O65" s="11">
        <f>IF(M65&gt;0, SUM(D65/M65), 0)</f>
        <v>0</v>
      </c>
      <c r="P65" s="11">
        <f>IF(J65&gt;0,SUM((J65/E65)*90),0)</f>
        <v>0</v>
      </c>
      <c r="Q65" s="11">
        <f>IF(M65&gt;0, SUM(J65/M65), 0)</f>
        <v>0</v>
      </c>
      <c r="R65" s="11">
        <f>IF(L65&gt;0,SUM((L65/E65)*90),0)</f>
        <v>0</v>
      </c>
      <c r="S65" s="28">
        <f>IF(M65&gt;0, SUM(L65/M65), 0)</f>
        <v>0</v>
      </c>
    </row>
    <row r="66" spans="1:19" x14ac:dyDescent="0.2">
      <c r="A66" s="17" t="s">
        <v>287</v>
      </c>
      <c r="B66" s="5" t="s">
        <v>46</v>
      </c>
      <c r="C66" s="5" t="s">
        <v>86</v>
      </c>
      <c r="D66" s="5">
        <v>0</v>
      </c>
      <c r="E66" s="5">
        <v>0</v>
      </c>
      <c r="F66" s="5">
        <v>0</v>
      </c>
      <c r="G66" s="5">
        <f>SUM(Table4[[#This Row],[clean sheets]]*4)</f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6">
        <v>0</v>
      </c>
      <c r="N66" s="10">
        <f>IF(D66&gt;0,SUM((D66/E66)*90),0)</f>
        <v>0</v>
      </c>
      <c r="O66" s="10">
        <f>IF(M66&gt;0, SUM(D66/M66), 0)</f>
        <v>0</v>
      </c>
      <c r="P66" s="10">
        <f>IF(J66&gt;0,SUM((J66/E66)*90),0)</f>
        <v>0</v>
      </c>
      <c r="Q66" s="10">
        <f>IF(M66&gt;0, SUM(J66/M66), 0)</f>
        <v>0</v>
      </c>
      <c r="R66" s="10">
        <f>IF(L66&gt;0,SUM((L66/E66)*90),0)</f>
        <v>0</v>
      </c>
      <c r="S66" s="27">
        <f>IF(M66&gt;0, SUM(L66/M66), 0)</f>
        <v>0</v>
      </c>
    </row>
    <row r="67" spans="1:19" x14ac:dyDescent="0.2">
      <c r="A67" s="33" t="s">
        <v>84</v>
      </c>
      <c r="B67" s="34" t="s">
        <v>85</v>
      </c>
      <c r="C67" s="34" t="s">
        <v>86</v>
      </c>
      <c r="D67" s="34">
        <v>-2</v>
      </c>
      <c r="E67" s="34">
        <v>79</v>
      </c>
      <c r="F67" s="34">
        <v>0</v>
      </c>
      <c r="G67" s="34">
        <f>SUM(Table4[[#This Row],[clean sheets]]*4)</f>
        <v>0</v>
      </c>
      <c r="H67" s="34">
        <v>4</v>
      </c>
      <c r="I67" s="34">
        <v>0</v>
      </c>
      <c r="J67" s="34">
        <v>1</v>
      </c>
      <c r="K67" s="34">
        <v>0</v>
      </c>
      <c r="L67" s="34">
        <v>4</v>
      </c>
      <c r="M67" s="35">
        <v>2</v>
      </c>
      <c r="N67" s="36">
        <f>IF(D67&gt;0,SUM((D67/E67)*90),0)</f>
        <v>0</v>
      </c>
      <c r="O67" s="36">
        <f>IF(M67&gt;0, SUM(D67/M67), 0)</f>
        <v>-1</v>
      </c>
      <c r="P67" s="36">
        <f>IF(J67&gt;0,SUM((J67/E67)*90),0)</f>
        <v>1.139240506329114</v>
      </c>
      <c r="Q67" s="36">
        <f>IF(M67&gt;0, SUM(J67/M67), 0)</f>
        <v>0.5</v>
      </c>
      <c r="R67" s="36">
        <f>IF(L67&gt;0,SUM((L67/E67)*90),0)</f>
        <v>4.556962025316456</v>
      </c>
      <c r="S67" s="37">
        <f>IF(M67&gt;0, SUM(L67/M67), 0)</f>
        <v>2</v>
      </c>
    </row>
  </sheetData>
  <conditionalFormatting sqref="A1:S67">
    <cfRule type="expression" dxfId="16" priority="1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209"/>
  <sheetViews>
    <sheetView workbookViewId="0">
      <pane ySplit="1" topLeftCell="A2" activePane="bottomLeft" state="frozen"/>
      <selection activeCell="E42" sqref="E42"/>
      <selection pane="bottomLeft" activeCell="D1" sqref="D1"/>
    </sheetView>
  </sheetViews>
  <sheetFormatPr defaultColWidth="8.85546875" defaultRowHeight="12.75" x14ac:dyDescent="0.2"/>
  <cols>
    <col min="1" max="1" width="15.140625" bestFit="1" customWidth="1"/>
    <col min="2" max="2" width="14.140625" bestFit="1" customWidth="1"/>
    <col min="3" max="3" width="21.140625" bestFit="1" customWidth="1"/>
    <col min="4" max="4" width="10.5703125" bestFit="1" customWidth="1"/>
    <col min="5" max="5" width="13.42578125" bestFit="1" customWidth="1"/>
    <col min="6" max="6" width="14.7109375" bestFit="1" customWidth="1"/>
    <col min="7" max="7" width="9" bestFit="1" customWidth="1"/>
    <col min="8" max="8" width="14.5703125" bestFit="1" customWidth="1"/>
    <col min="9" max="9" width="17.7109375" bestFit="1" customWidth="1"/>
    <col min="10" max="10" width="5.7109375" bestFit="1" customWidth="1"/>
    <col min="11" max="11" width="5.85546875" bestFit="1" customWidth="1"/>
    <col min="12" max="12" width="9.85546875" bestFit="1" customWidth="1"/>
    <col min="13" max="13" width="13" bestFit="1" customWidth="1"/>
    <col min="14" max="14" width="6.42578125" bestFit="1" customWidth="1"/>
    <col min="15" max="15" width="12.7109375" bestFit="1" customWidth="1"/>
    <col min="16" max="16" width="6" bestFit="1" customWidth="1"/>
    <col min="17" max="17" width="7.85546875" bestFit="1" customWidth="1"/>
    <col min="18" max="18" width="7.28515625" bestFit="1" customWidth="1"/>
    <col min="19" max="19" width="9.7109375" bestFit="1" customWidth="1"/>
    <col min="20" max="20" width="9.140625" bestFit="1" customWidth="1"/>
    <col min="21" max="21" width="10" bestFit="1" customWidth="1"/>
    <col min="22" max="22" width="9.42578125" bestFit="1" customWidth="1"/>
  </cols>
  <sheetData>
    <row r="1" spans="1:22" ht="15.75" customHeight="1" x14ac:dyDescent="0.2">
      <c r="A1" s="24" t="s">
        <v>3524</v>
      </c>
      <c r="B1" s="12" t="s">
        <v>3525</v>
      </c>
      <c r="C1" s="12" t="s">
        <v>0</v>
      </c>
      <c r="D1" s="12" t="s">
        <v>3563</v>
      </c>
      <c r="E1" s="12" t="s">
        <v>3594</v>
      </c>
      <c r="F1" s="12" t="s">
        <v>3528</v>
      </c>
      <c r="G1" s="12" t="s">
        <v>967</v>
      </c>
      <c r="H1" s="12" t="s">
        <v>3529</v>
      </c>
      <c r="I1" s="12" t="s">
        <v>3530</v>
      </c>
      <c r="J1" s="12" t="s">
        <v>3595</v>
      </c>
      <c r="K1" s="12" t="s">
        <v>3596</v>
      </c>
      <c r="L1" s="12" t="s">
        <v>969</v>
      </c>
      <c r="M1" s="12" t="s">
        <v>3535</v>
      </c>
      <c r="N1" s="12" t="s">
        <v>2</v>
      </c>
      <c r="O1" s="12" t="s">
        <v>970</v>
      </c>
      <c r="P1" s="14" t="s">
        <v>3545</v>
      </c>
      <c r="Q1" s="46" t="s">
        <v>3</v>
      </c>
      <c r="R1" s="46" t="s">
        <v>3540</v>
      </c>
      <c r="S1" s="46" t="s">
        <v>3551</v>
      </c>
      <c r="T1" s="46" t="s">
        <v>3552</v>
      </c>
      <c r="U1" s="46" t="s">
        <v>3543</v>
      </c>
      <c r="V1" s="47" t="s">
        <v>3544</v>
      </c>
    </row>
    <row r="2" spans="1:22" ht="15.75" customHeight="1" x14ac:dyDescent="0.2">
      <c r="A2" s="17" t="s">
        <v>212</v>
      </c>
      <c r="B2" s="5" t="s">
        <v>68</v>
      </c>
      <c r="C2" s="5" t="s">
        <v>50</v>
      </c>
      <c r="D2" s="5">
        <v>169</v>
      </c>
      <c r="E2" s="5">
        <v>3044</v>
      </c>
      <c r="F2" s="5">
        <v>2</v>
      </c>
      <c r="G2" s="5">
        <v>2</v>
      </c>
      <c r="H2" s="5">
        <v>12</v>
      </c>
      <c r="I2" s="5">
        <v>37</v>
      </c>
      <c r="J2" s="5">
        <v>2</v>
      </c>
      <c r="K2" s="5">
        <v>0</v>
      </c>
      <c r="L2" s="5">
        <v>1</v>
      </c>
      <c r="M2" s="5">
        <v>9</v>
      </c>
      <c r="N2" s="5">
        <v>328</v>
      </c>
      <c r="O2" s="5">
        <v>125</v>
      </c>
      <c r="P2" s="6">
        <v>34</v>
      </c>
      <c r="Q2" s="38">
        <f>IF(D2&gt;0, SUM((D2/E2)*90), 0)</f>
        <v>4.9967148488830491</v>
      </c>
      <c r="R2" s="38">
        <f>IF(P2&gt;0, SUM(D2/P2), 0)</f>
        <v>4.9705882352941178</v>
      </c>
      <c r="S2" s="38">
        <f>IF(N2&gt;0, SUM((N2/E2)*90), 0)</f>
        <v>9.6977660972404731</v>
      </c>
      <c r="T2" s="38">
        <f>IF(P2&gt;0, SUM(N2/P2), 0)</f>
        <v>9.6470588235294112</v>
      </c>
      <c r="U2" s="38">
        <f>IF(O2&gt;0, SUM((O2/E2)*90), 0)</f>
        <v>3.695795006570302</v>
      </c>
      <c r="V2" s="39">
        <f>IF(P2&gt;0, SUM(O2/P2), 0)</f>
        <v>3.6764705882352939</v>
      </c>
    </row>
    <row r="3" spans="1:22" ht="15.75" customHeight="1" x14ac:dyDescent="0.2">
      <c r="A3" s="17" t="s">
        <v>666</v>
      </c>
      <c r="B3" s="5" t="s">
        <v>160</v>
      </c>
      <c r="C3" s="5" t="s">
        <v>540</v>
      </c>
      <c r="D3" s="5">
        <v>150</v>
      </c>
      <c r="E3" s="5">
        <v>2790</v>
      </c>
      <c r="F3" s="5">
        <v>1</v>
      </c>
      <c r="G3" s="5">
        <v>3</v>
      </c>
      <c r="H3" s="5">
        <v>9</v>
      </c>
      <c r="I3" s="5">
        <v>44</v>
      </c>
      <c r="J3" s="5">
        <v>1</v>
      </c>
      <c r="K3" s="5">
        <v>0</v>
      </c>
      <c r="L3" s="5">
        <v>0</v>
      </c>
      <c r="M3" s="5">
        <v>7</v>
      </c>
      <c r="N3" s="5">
        <v>363</v>
      </c>
      <c r="O3" s="5">
        <v>142</v>
      </c>
      <c r="P3" s="6">
        <v>31</v>
      </c>
      <c r="Q3" s="38">
        <f>IF(D3&gt;0, SUM((D3/E3)*90), 0)</f>
        <v>4.838709677419355</v>
      </c>
      <c r="R3" s="38">
        <f>IF(P3&gt;0, SUM(D3/P3), 0)</f>
        <v>4.838709677419355</v>
      </c>
      <c r="S3" s="38">
        <f>IF(N3&gt;0, SUM((N3/E3)*90), 0)</f>
        <v>11.709677419354838</v>
      </c>
      <c r="T3" s="38">
        <f>IF(P3&gt;0, SUM(N3/P3), 0)</f>
        <v>11.709677419354838</v>
      </c>
      <c r="U3" s="38">
        <f>IF(O3&gt;0, SUM((O3/E3)*90), 0)</f>
        <v>4.5806451612903221</v>
      </c>
      <c r="V3" s="39">
        <f>IF(P3&gt;0, SUM(O3/P3), 0)</f>
        <v>4.580645161290323</v>
      </c>
    </row>
    <row r="4" spans="1:22" ht="15.75" customHeight="1" x14ac:dyDescent="0.2">
      <c r="A4" s="17" t="s">
        <v>263</v>
      </c>
      <c r="B4" s="5" t="s">
        <v>134</v>
      </c>
      <c r="C4" s="5" t="s">
        <v>86</v>
      </c>
      <c r="D4" s="5">
        <v>148</v>
      </c>
      <c r="E4" s="5">
        <v>2790</v>
      </c>
      <c r="F4" s="5">
        <v>3</v>
      </c>
      <c r="G4" s="5">
        <v>1</v>
      </c>
      <c r="H4" s="5">
        <v>6</v>
      </c>
      <c r="I4" s="5">
        <v>39</v>
      </c>
      <c r="J4" s="5">
        <v>4</v>
      </c>
      <c r="K4" s="5">
        <v>0</v>
      </c>
      <c r="L4" s="5">
        <v>0</v>
      </c>
      <c r="M4" s="5">
        <v>4</v>
      </c>
      <c r="N4" s="5">
        <v>369</v>
      </c>
      <c r="O4" s="5">
        <v>132</v>
      </c>
      <c r="P4" s="6">
        <v>32</v>
      </c>
      <c r="Q4" s="38">
        <f>IF(D4&gt;0, SUM((D4/E4)*90), 0)</f>
        <v>4.774193548387097</v>
      </c>
      <c r="R4" s="38">
        <f>IF(P4&gt;0, SUM(D4/P4), 0)</f>
        <v>4.625</v>
      </c>
      <c r="S4" s="38">
        <f>IF(N4&gt;0, SUM((N4/E4)*90), 0)</f>
        <v>11.903225806451614</v>
      </c>
      <c r="T4" s="38">
        <f>IF(P4&gt;0, SUM(N4/P4), 0)</f>
        <v>11.53125</v>
      </c>
      <c r="U4" s="38">
        <f>IF(O4&gt;0, SUM((O4/E4)*90), 0)</f>
        <v>4.258064516129032</v>
      </c>
      <c r="V4" s="39">
        <f>IF(P4&gt;0, SUM(O4/P4), 0)</f>
        <v>4.125</v>
      </c>
    </row>
    <row r="5" spans="1:22" ht="15.75" customHeight="1" x14ac:dyDescent="0.2">
      <c r="A5" s="17" t="s">
        <v>316</v>
      </c>
      <c r="B5" s="5" t="s">
        <v>317</v>
      </c>
      <c r="C5" s="5" t="s">
        <v>289</v>
      </c>
      <c r="D5" s="5">
        <v>138</v>
      </c>
      <c r="E5" s="5">
        <v>2648</v>
      </c>
      <c r="F5" s="5">
        <v>1</v>
      </c>
      <c r="G5" s="5">
        <v>1</v>
      </c>
      <c r="H5" s="5">
        <v>10</v>
      </c>
      <c r="I5" s="5">
        <v>49</v>
      </c>
      <c r="J5" s="5">
        <v>3</v>
      </c>
      <c r="K5" s="5">
        <v>1</v>
      </c>
      <c r="L5" s="5">
        <v>0</v>
      </c>
      <c r="M5" s="5">
        <v>3</v>
      </c>
      <c r="N5" s="5">
        <v>305</v>
      </c>
      <c r="O5" s="5">
        <v>145</v>
      </c>
      <c r="P5" s="6">
        <v>31</v>
      </c>
      <c r="Q5" s="38">
        <f>IF(D5&gt;0, SUM((D5/E5)*90), 0)</f>
        <v>4.690332326283988</v>
      </c>
      <c r="R5" s="38">
        <f>IF(P5&gt;0, SUM(D5/P5), 0)</f>
        <v>4.4516129032258061</v>
      </c>
      <c r="S5" s="38">
        <f>IF(N5&gt;0, SUM((N5/E5)*90), 0)</f>
        <v>10.36631419939577</v>
      </c>
      <c r="T5" s="38">
        <f>IF(P5&gt;0, SUM(N5/P5), 0)</f>
        <v>9.8387096774193541</v>
      </c>
      <c r="U5" s="38">
        <f>IF(O5&gt;0, SUM((O5/E5)*90), 0)</f>
        <v>4.9282477341389725</v>
      </c>
      <c r="V5" s="39">
        <f>IF(P5&gt;0, SUM(O5/P5), 0)</f>
        <v>4.67741935483871</v>
      </c>
    </row>
    <row r="6" spans="1:22" ht="15.75" customHeight="1" x14ac:dyDescent="0.2">
      <c r="A6" s="17" t="s">
        <v>185</v>
      </c>
      <c r="B6" s="5" t="s">
        <v>186</v>
      </c>
      <c r="C6" s="5" t="s">
        <v>156</v>
      </c>
      <c r="D6" s="5">
        <v>138</v>
      </c>
      <c r="E6" s="5">
        <v>2807</v>
      </c>
      <c r="F6" s="5">
        <v>0</v>
      </c>
      <c r="G6" s="5">
        <v>0</v>
      </c>
      <c r="H6" s="5">
        <v>7</v>
      </c>
      <c r="I6" s="5">
        <v>37</v>
      </c>
      <c r="J6" s="5">
        <v>1</v>
      </c>
      <c r="K6" s="5">
        <v>0</v>
      </c>
      <c r="L6" s="5">
        <v>7</v>
      </c>
      <c r="M6" s="5">
        <v>12</v>
      </c>
      <c r="N6" s="5">
        <v>275</v>
      </c>
      <c r="O6" s="5">
        <v>220</v>
      </c>
      <c r="P6" s="6">
        <v>33</v>
      </c>
      <c r="Q6" s="38">
        <f>IF(D6&gt;0, SUM((D6/E6)*90), 0)</f>
        <v>4.4246526540790878</v>
      </c>
      <c r="R6" s="38">
        <f>IF(P6&gt;0, SUM(D6/P6), 0)</f>
        <v>4.1818181818181817</v>
      </c>
      <c r="S6" s="38">
        <f>IF(N6&gt;0, SUM((N6/E6)*90), 0)</f>
        <v>8.817242607766298</v>
      </c>
      <c r="T6" s="38">
        <f>IF(P6&gt;0, SUM(N6/P6), 0)</f>
        <v>8.3333333333333339</v>
      </c>
      <c r="U6" s="38">
        <f>IF(O6&gt;0, SUM((O6/E6)*90), 0)</f>
        <v>7.0537940862130393</v>
      </c>
      <c r="V6" s="39">
        <f>IF(P6&gt;0, SUM(O6/P6), 0)</f>
        <v>6.666666666666667</v>
      </c>
    </row>
    <row r="7" spans="1:22" ht="15.75" customHeight="1" x14ac:dyDescent="0.2">
      <c r="A7" s="17" t="s">
        <v>260</v>
      </c>
      <c r="B7" s="5" t="s">
        <v>310</v>
      </c>
      <c r="C7" s="5" t="s">
        <v>372</v>
      </c>
      <c r="D7" s="5">
        <v>135</v>
      </c>
      <c r="E7" s="5">
        <v>1899</v>
      </c>
      <c r="F7" s="5">
        <v>4</v>
      </c>
      <c r="G7" s="5">
        <v>2</v>
      </c>
      <c r="H7" s="5">
        <v>8</v>
      </c>
      <c r="I7" s="5">
        <v>24</v>
      </c>
      <c r="J7" s="5">
        <v>4</v>
      </c>
      <c r="K7" s="5">
        <v>1</v>
      </c>
      <c r="L7" s="5">
        <v>1</v>
      </c>
      <c r="M7" s="5">
        <v>6</v>
      </c>
      <c r="N7" s="5">
        <v>225</v>
      </c>
      <c r="O7" s="5">
        <v>149</v>
      </c>
      <c r="P7" s="6">
        <v>22</v>
      </c>
      <c r="Q7" s="38">
        <f>IF(D7&gt;0, SUM((D7/E7)*90), 0)</f>
        <v>6.3981042654028437</v>
      </c>
      <c r="R7" s="38">
        <f>IF(P7&gt;0, SUM(D7/P7), 0)</f>
        <v>6.1363636363636367</v>
      </c>
      <c r="S7" s="38">
        <f>IF(N7&gt;0, SUM((N7/E7)*90), 0)</f>
        <v>10.66350710900474</v>
      </c>
      <c r="T7" s="38">
        <f>IF(P7&gt;0, SUM(N7/P7), 0)</f>
        <v>10.227272727272727</v>
      </c>
      <c r="U7" s="38">
        <f>IF(O7&gt;0, SUM((O7/E7)*90), 0)</f>
        <v>7.0616113744075832</v>
      </c>
      <c r="V7" s="39">
        <f>IF(P7&gt;0, SUM(O7/P7), 0)</f>
        <v>6.7727272727272725</v>
      </c>
    </row>
    <row r="8" spans="1:22" ht="15.75" customHeight="1" x14ac:dyDescent="0.2">
      <c r="A8" s="17" t="s">
        <v>574</v>
      </c>
      <c r="B8" s="5" t="s">
        <v>575</v>
      </c>
      <c r="C8" s="5" t="s">
        <v>568</v>
      </c>
      <c r="D8" s="5">
        <v>134</v>
      </c>
      <c r="E8" s="5">
        <v>2854</v>
      </c>
      <c r="F8" s="5">
        <v>1</v>
      </c>
      <c r="G8" s="5">
        <v>0</v>
      </c>
      <c r="H8" s="5">
        <v>10</v>
      </c>
      <c r="I8" s="5">
        <v>37</v>
      </c>
      <c r="J8" s="5">
        <v>3</v>
      </c>
      <c r="K8" s="5">
        <v>1</v>
      </c>
      <c r="L8" s="5">
        <v>0</v>
      </c>
      <c r="M8" s="5">
        <v>4</v>
      </c>
      <c r="N8" s="5">
        <v>279</v>
      </c>
      <c r="O8" s="5">
        <v>137</v>
      </c>
      <c r="P8" s="6">
        <v>32</v>
      </c>
      <c r="Q8" s="38">
        <f>IF(D8&gt;0, SUM((D8/E8)*90), 0)</f>
        <v>4.2256482130343382</v>
      </c>
      <c r="R8" s="38">
        <f>IF(P8&gt;0, SUM(D8/P8), 0)</f>
        <v>4.1875</v>
      </c>
      <c r="S8" s="38">
        <f>IF(N8&gt;0, SUM((N8/E8)*90), 0)</f>
        <v>8.7981779957953758</v>
      </c>
      <c r="T8" s="38">
        <f>IF(P8&gt;0, SUM(N8/P8), 0)</f>
        <v>8.71875</v>
      </c>
      <c r="U8" s="38">
        <f>IF(O8&gt;0, SUM((O8/E8)*90), 0)</f>
        <v>4.3202522775052552</v>
      </c>
      <c r="V8" s="39">
        <f>IF(P8&gt;0, SUM(O8/P8), 0)</f>
        <v>4.28125</v>
      </c>
    </row>
    <row r="9" spans="1:22" ht="15.75" customHeight="1" x14ac:dyDescent="0.2">
      <c r="A9" s="17" t="s">
        <v>780</v>
      </c>
      <c r="B9" s="5" t="s">
        <v>567</v>
      </c>
      <c r="C9" s="5" t="s">
        <v>94</v>
      </c>
      <c r="D9" s="5">
        <v>133</v>
      </c>
      <c r="E9" s="5">
        <v>2937</v>
      </c>
      <c r="F9" s="5">
        <v>2</v>
      </c>
      <c r="G9" s="5">
        <v>0</v>
      </c>
      <c r="H9" s="5">
        <v>13</v>
      </c>
      <c r="I9" s="5">
        <v>39</v>
      </c>
      <c r="J9" s="5">
        <v>6</v>
      </c>
      <c r="K9" s="5">
        <v>1</v>
      </c>
      <c r="L9" s="5">
        <v>10</v>
      </c>
      <c r="M9" s="5">
        <v>24</v>
      </c>
      <c r="N9" s="5">
        <v>161</v>
      </c>
      <c r="O9" s="5">
        <v>153</v>
      </c>
      <c r="P9" s="6">
        <v>33</v>
      </c>
      <c r="Q9" s="38">
        <f>IF(D9&gt;0, SUM((D9/E9)*90), 0)</f>
        <v>4.0755873340143003</v>
      </c>
      <c r="R9" s="38">
        <f>IF(P9&gt;0, SUM(D9/P9), 0)</f>
        <v>4.0303030303030303</v>
      </c>
      <c r="S9" s="38">
        <f>IF(N9&gt;0, SUM((N9/E9)*90), 0)</f>
        <v>4.933605720122574</v>
      </c>
      <c r="T9" s="38">
        <f>IF(P9&gt;0, SUM(N9/P9), 0)</f>
        <v>4.8787878787878789</v>
      </c>
      <c r="U9" s="38">
        <f>IF(O9&gt;0, SUM((O9/E9)*90), 0)</f>
        <v>4.6884576098059245</v>
      </c>
      <c r="V9" s="39">
        <f>IF(P9&gt;0, SUM(O9/P9), 0)</f>
        <v>4.6363636363636367</v>
      </c>
    </row>
    <row r="10" spans="1:22" ht="15.75" customHeight="1" x14ac:dyDescent="0.2">
      <c r="A10" s="17" t="s">
        <v>791</v>
      </c>
      <c r="B10" s="5" t="s">
        <v>420</v>
      </c>
      <c r="C10" s="5" t="s">
        <v>94</v>
      </c>
      <c r="D10" s="5">
        <v>132</v>
      </c>
      <c r="E10" s="5">
        <v>2258</v>
      </c>
      <c r="F10" s="5">
        <v>0</v>
      </c>
      <c r="G10" s="5">
        <v>1</v>
      </c>
      <c r="H10" s="5">
        <v>11</v>
      </c>
      <c r="I10" s="5">
        <v>28</v>
      </c>
      <c r="J10" s="5">
        <v>3</v>
      </c>
      <c r="K10" s="5">
        <v>0</v>
      </c>
      <c r="L10" s="5">
        <v>1</v>
      </c>
      <c r="M10" s="5">
        <v>5</v>
      </c>
      <c r="N10" s="5">
        <v>287</v>
      </c>
      <c r="O10" s="5">
        <v>89</v>
      </c>
      <c r="P10" s="6">
        <v>26</v>
      </c>
      <c r="Q10" s="38">
        <f>IF(D10&gt;0, SUM((D10/E10)*90), 0)</f>
        <v>5.2612931798051372</v>
      </c>
      <c r="R10" s="38">
        <f>IF(P10&gt;0, SUM(D10/P10), 0)</f>
        <v>5.0769230769230766</v>
      </c>
      <c r="S10" s="38">
        <f>IF(N10&gt;0, SUM((N10/E10)*90), 0)</f>
        <v>11.439326837909656</v>
      </c>
      <c r="T10" s="38">
        <f>IF(P10&gt;0, SUM(N10/P10), 0)</f>
        <v>11.038461538461538</v>
      </c>
      <c r="U10" s="38">
        <f>IF(O10&gt;0, SUM((O10/E10)*90), 0)</f>
        <v>3.5473870682019486</v>
      </c>
      <c r="V10" s="39">
        <f>IF(P10&gt;0, SUM(O10/P10), 0)</f>
        <v>3.4230769230769229</v>
      </c>
    </row>
    <row r="11" spans="1:22" ht="15.75" customHeight="1" x14ac:dyDescent="0.2">
      <c r="A11" s="19" t="s">
        <v>219</v>
      </c>
      <c r="B11" s="15" t="s">
        <v>26</v>
      </c>
      <c r="C11" s="15" t="s">
        <v>50</v>
      </c>
      <c r="D11" s="15">
        <v>132</v>
      </c>
      <c r="E11" s="15">
        <v>2530</v>
      </c>
      <c r="F11" s="15">
        <v>1</v>
      </c>
      <c r="G11" s="15">
        <v>4</v>
      </c>
      <c r="H11" s="15">
        <v>9</v>
      </c>
      <c r="I11" s="15">
        <v>31</v>
      </c>
      <c r="J11" s="15">
        <v>0</v>
      </c>
      <c r="K11" s="15">
        <v>0</v>
      </c>
      <c r="L11" s="15">
        <v>14</v>
      </c>
      <c r="M11" s="15">
        <v>23</v>
      </c>
      <c r="N11" s="15">
        <v>141</v>
      </c>
      <c r="O11" s="15">
        <v>167</v>
      </c>
      <c r="P11" s="16">
        <v>29</v>
      </c>
      <c r="Q11" s="38">
        <f>IF(D11&gt;0, SUM((D11/E11)*90), 0)</f>
        <v>4.695652173913043</v>
      </c>
      <c r="R11" s="38">
        <f>IF(P11&gt;0, SUM(D11/P11), 0)</f>
        <v>4.5517241379310347</v>
      </c>
      <c r="S11" s="38">
        <f>IF(N11&gt;0, SUM((N11/E11)*90), 0)</f>
        <v>5.0158102766798418</v>
      </c>
      <c r="T11" s="38">
        <f>IF(P11&gt;0, SUM(N11/P11), 0)</f>
        <v>4.8620689655172411</v>
      </c>
      <c r="U11" s="38">
        <f>IF(O11&gt;0, SUM((O11/E11)*90), 0)</f>
        <v>5.9407114624505919</v>
      </c>
      <c r="V11" s="39">
        <f>IF(P11&gt;0, SUM(O11/P11), 0)</f>
        <v>5.7586206896551726</v>
      </c>
    </row>
    <row r="12" spans="1:22" ht="15.75" customHeight="1" x14ac:dyDescent="0.2">
      <c r="A12" s="17" t="s">
        <v>439</v>
      </c>
      <c r="B12" s="5" t="s">
        <v>149</v>
      </c>
      <c r="C12" s="5" t="s">
        <v>135</v>
      </c>
      <c r="D12" s="5">
        <v>132</v>
      </c>
      <c r="E12" s="5">
        <v>2804</v>
      </c>
      <c r="F12" s="5">
        <v>2</v>
      </c>
      <c r="G12" s="5">
        <v>1</v>
      </c>
      <c r="H12" s="5">
        <v>8</v>
      </c>
      <c r="I12" s="5">
        <v>42</v>
      </c>
      <c r="J12" s="5">
        <v>5</v>
      </c>
      <c r="K12" s="5">
        <v>1</v>
      </c>
      <c r="L12" s="5">
        <v>0</v>
      </c>
      <c r="M12" s="5">
        <v>4</v>
      </c>
      <c r="N12" s="5">
        <v>287</v>
      </c>
      <c r="O12" s="5">
        <v>134</v>
      </c>
      <c r="P12" s="6">
        <v>32</v>
      </c>
      <c r="Q12" s="38">
        <f>IF(D12&gt;0, SUM((D12/E12)*90), 0)</f>
        <v>4.2368045649072759</v>
      </c>
      <c r="R12" s="38">
        <f>IF(P12&gt;0, SUM(D12/P12), 0)</f>
        <v>4.125</v>
      </c>
      <c r="S12" s="38">
        <f>IF(N12&gt;0, SUM((N12/E12)*90), 0)</f>
        <v>9.2118402282453644</v>
      </c>
      <c r="T12" s="38">
        <f>IF(P12&gt;0, SUM(N12/P12), 0)</f>
        <v>8.96875</v>
      </c>
      <c r="U12" s="38">
        <f>IF(O12&gt;0, SUM((O12/E12)*90), 0)</f>
        <v>4.3009985734664768</v>
      </c>
      <c r="V12" s="39">
        <f>IF(P12&gt;0, SUM(O12/P12), 0)</f>
        <v>4.1875</v>
      </c>
    </row>
    <row r="13" spans="1:22" ht="15.75" customHeight="1" x14ac:dyDescent="0.2">
      <c r="A13" s="20" t="s">
        <v>854</v>
      </c>
      <c r="B13" s="5" t="s">
        <v>258</v>
      </c>
      <c r="C13" s="5" t="s">
        <v>86</v>
      </c>
      <c r="D13" s="5">
        <v>128</v>
      </c>
      <c r="E13" s="5">
        <v>1788</v>
      </c>
      <c r="F13" s="5">
        <v>8</v>
      </c>
      <c r="G13" s="5">
        <v>5</v>
      </c>
      <c r="H13" s="5">
        <v>2</v>
      </c>
      <c r="I13" s="5">
        <v>31</v>
      </c>
      <c r="J13" s="5">
        <v>6</v>
      </c>
      <c r="K13" s="5">
        <v>1</v>
      </c>
      <c r="L13" s="5">
        <v>40</v>
      </c>
      <c r="M13" s="5">
        <v>33</v>
      </c>
      <c r="N13" s="5">
        <v>90</v>
      </c>
      <c r="O13" s="5">
        <v>142</v>
      </c>
      <c r="P13" s="6">
        <v>25</v>
      </c>
      <c r="Q13" s="38">
        <f>IF(D13&gt;0, SUM((D13/E13)*90), 0)</f>
        <v>6.4429530201342278</v>
      </c>
      <c r="R13" s="38">
        <f>IF(P13&gt;0, SUM(D13/P13), 0)</f>
        <v>5.12</v>
      </c>
      <c r="S13" s="38">
        <f>IF(N13&gt;0, SUM((N13/E13)*90), 0)</f>
        <v>4.5302013422818792</v>
      </c>
      <c r="T13" s="38">
        <f>IF(P13&gt;0, SUM(N13/P13), 0)</f>
        <v>3.6</v>
      </c>
      <c r="U13" s="38">
        <f>IF(O13&gt;0, SUM((O13/E13)*90), 0)</f>
        <v>7.1476510067114098</v>
      </c>
      <c r="V13" s="39">
        <f>IF(P13&gt;0, SUM(O13/P13), 0)</f>
        <v>5.68</v>
      </c>
    </row>
    <row r="14" spans="1:22" ht="15.75" customHeight="1" x14ac:dyDescent="0.2">
      <c r="A14" s="17" t="s">
        <v>603</v>
      </c>
      <c r="B14" s="5" t="s">
        <v>48</v>
      </c>
      <c r="C14" s="5" t="s">
        <v>568</v>
      </c>
      <c r="D14" s="5">
        <v>125</v>
      </c>
      <c r="E14" s="5">
        <v>2153</v>
      </c>
      <c r="F14" s="5">
        <v>3</v>
      </c>
      <c r="G14" s="5">
        <v>1</v>
      </c>
      <c r="H14" s="5">
        <v>5</v>
      </c>
      <c r="I14" s="5">
        <v>27</v>
      </c>
      <c r="J14" s="5">
        <v>4</v>
      </c>
      <c r="K14" s="5">
        <v>0</v>
      </c>
      <c r="L14" s="5">
        <v>1</v>
      </c>
      <c r="M14" s="5">
        <v>7</v>
      </c>
      <c r="N14" s="5">
        <v>246</v>
      </c>
      <c r="O14" s="5">
        <v>143</v>
      </c>
      <c r="P14" s="6">
        <v>25</v>
      </c>
      <c r="Q14" s="38">
        <f>IF(D14&gt;0, SUM((D14/E14)*90), 0)</f>
        <v>5.225267069205759</v>
      </c>
      <c r="R14" s="38">
        <f>IF(P14&gt;0, SUM(D14/P14), 0)</f>
        <v>5</v>
      </c>
      <c r="S14" s="38">
        <f>IF(N14&gt;0, SUM((N14/E14)*90), 0)</f>
        <v>10.283325592196935</v>
      </c>
      <c r="T14" s="38">
        <f>IF(P14&gt;0, SUM(N14/P14), 0)</f>
        <v>9.84</v>
      </c>
      <c r="U14" s="38">
        <f>IF(O14&gt;0, SUM((O14/E14)*90), 0)</f>
        <v>5.9777055271713895</v>
      </c>
      <c r="V14" s="39">
        <f>IF(P14&gt;0, SUM(O14/P14), 0)</f>
        <v>5.72</v>
      </c>
    </row>
    <row r="15" spans="1:22" ht="15.75" customHeight="1" x14ac:dyDescent="0.2">
      <c r="A15" s="17" t="s">
        <v>423</v>
      </c>
      <c r="B15" s="5" t="s">
        <v>63</v>
      </c>
      <c r="C15" s="5" t="s">
        <v>135</v>
      </c>
      <c r="D15" s="5">
        <v>123</v>
      </c>
      <c r="E15" s="5">
        <v>2839</v>
      </c>
      <c r="F15" s="5">
        <v>0</v>
      </c>
      <c r="G15" s="5">
        <v>0</v>
      </c>
      <c r="H15" s="5">
        <v>8</v>
      </c>
      <c r="I15" s="5">
        <v>40</v>
      </c>
      <c r="J15" s="5">
        <v>1</v>
      </c>
      <c r="K15" s="5">
        <v>0</v>
      </c>
      <c r="L15" s="5">
        <v>6</v>
      </c>
      <c r="M15" s="5">
        <v>17</v>
      </c>
      <c r="N15" s="5">
        <v>268</v>
      </c>
      <c r="O15" s="5">
        <v>164</v>
      </c>
      <c r="P15" s="6">
        <v>32</v>
      </c>
      <c r="Q15" s="38">
        <f>IF(D15&gt;0, SUM((D15/E15)*90), 0)</f>
        <v>3.8992603029235644</v>
      </c>
      <c r="R15" s="38">
        <f>IF(P15&gt;0, SUM(D15/P15), 0)</f>
        <v>3.84375</v>
      </c>
      <c r="S15" s="38">
        <f>IF(N15&gt;0, SUM((N15/E15)*90), 0)</f>
        <v>8.4959492779147592</v>
      </c>
      <c r="T15" s="38">
        <f>IF(P15&gt;0, SUM(N15/P15), 0)</f>
        <v>8.375</v>
      </c>
      <c r="U15" s="38">
        <f>IF(O15&gt;0, SUM((O15/E15)*90), 0)</f>
        <v>5.1990137372314198</v>
      </c>
      <c r="V15" s="39">
        <f>IF(P15&gt;0, SUM(O15/P15), 0)</f>
        <v>5.125</v>
      </c>
    </row>
    <row r="16" spans="1:22" ht="15.75" customHeight="1" x14ac:dyDescent="0.2">
      <c r="A16" s="17" t="s">
        <v>861</v>
      </c>
      <c r="B16" s="5" t="s">
        <v>79</v>
      </c>
      <c r="C16" s="5" t="s">
        <v>372</v>
      </c>
      <c r="D16" s="5">
        <v>122</v>
      </c>
      <c r="E16" s="5">
        <v>2395</v>
      </c>
      <c r="F16" s="5">
        <v>0</v>
      </c>
      <c r="G16" s="5">
        <v>5</v>
      </c>
      <c r="H16" s="5">
        <v>9</v>
      </c>
      <c r="I16" s="5">
        <v>28</v>
      </c>
      <c r="J16" s="5">
        <v>7</v>
      </c>
      <c r="K16" s="5">
        <v>1</v>
      </c>
      <c r="L16" s="5">
        <v>30</v>
      </c>
      <c r="M16" s="5">
        <v>28</v>
      </c>
      <c r="N16" s="5">
        <v>136</v>
      </c>
      <c r="O16" s="5">
        <v>167</v>
      </c>
      <c r="P16" s="6">
        <v>29</v>
      </c>
      <c r="Q16" s="38">
        <f>IF(D16&gt;0, SUM((D16/E16)*90), 0)</f>
        <v>4.5845511482254695</v>
      </c>
      <c r="R16" s="38">
        <f>IF(P16&gt;0, SUM(D16/P16), 0)</f>
        <v>4.2068965517241379</v>
      </c>
      <c r="S16" s="38">
        <f>IF(N16&gt;0, SUM((N16/E16)*90), 0)</f>
        <v>5.1106471816283925</v>
      </c>
      <c r="T16" s="38">
        <f>IF(P16&gt;0, SUM(N16/P16), 0)</f>
        <v>4.6896551724137927</v>
      </c>
      <c r="U16" s="38">
        <f>IF(O16&gt;0, SUM((O16/E16)*90), 0)</f>
        <v>6.2755741127348639</v>
      </c>
      <c r="V16" s="39">
        <f>IF(P16&gt;0, SUM(O16/P16), 0)</f>
        <v>5.7586206896551726</v>
      </c>
    </row>
    <row r="17" spans="1:22" ht="15.75" customHeight="1" x14ac:dyDescent="0.2">
      <c r="A17" s="17" t="s">
        <v>125</v>
      </c>
      <c r="B17" s="5" t="s">
        <v>126</v>
      </c>
      <c r="C17" s="5" t="s">
        <v>59</v>
      </c>
      <c r="D17" s="5">
        <v>121</v>
      </c>
      <c r="E17" s="5">
        <v>1993</v>
      </c>
      <c r="F17" s="5">
        <v>2</v>
      </c>
      <c r="G17" s="5">
        <v>1</v>
      </c>
      <c r="H17" s="5">
        <v>9</v>
      </c>
      <c r="I17" s="5">
        <v>29</v>
      </c>
      <c r="J17" s="5">
        <v>2</v>
      </c>
      <c r="K17" s="5">
        <v>0</v>
      </c>
      <c r="L17" s="5">
        <v>0</v>
      </c>
      <c r="M17" s="5">
        <v>7</v>
      </c>
      <c r="N17" s="5">
        <v>199</v>
      </c>
      <c r="O17" s="5">
        <v>106</v>
      </c>
      <c r="P17" s="6">
        <v>23</v>
      </c>
      <c r="Q17" s="38">
        <f>IF(D17&gt;0, SUM((D17/E17)*90), 0)</f>
        <v>5.4641244355243357</v>
      </c>
      <c r="R17" s="38">
        <f>IF(P17&gt;0, SUM(D17/P17), 0)</f>
        <v>5.2608695652173916</v>
      </c>
      <c r="S17" s="38">
        <f>IF(N17&gt;0, SUM((N17/E17)*90), 0)</f>
        <v>8.9864525840441534</v>
      </c>
      <c r="T17" s="38">
        <f>IF(P17&gt;0, SUM(N17/P17), 0)</f>
        <v>8.6521739130434785</v>
      </c>
      <c r="U17" s="38">
        <f>IF(O17&gt;0, SUM((O17/E17)*90), 0)</f>
        <v>4.7867536377320619</v>
      </c>
      <c r="V17" s="39">
        <f>IF(P17&gt;0, SUM(O17/P17), 0)</f>
        <v>4.6086956521739131</v>
      </c>
    </row>
    <row r="18" spans="1:22" ht="15.75" customHeight="1" x14ac:dyDescent="0.2">
      <c r="A18" s="17" t="s">
        <v>722</v>
      </c>
      <c r="B18" s="5" t="s">
        <v>723</v>
      </c>
      <c r="C18" s="5" t="s">
        <v>231</v>
      </c>
      <c r="D18" s="5">
        <v>118</v>
      </c>
      <c r="E18" s="5">
        <v>2754</v>
      </c>
      <c r="F18" s="5">
        <v>0</v>
      </c>
      <c r="G18" s="5">
        <v>2</v>
      </c>
      <c r="H18" s="5">
        <v>9</v>
      </c>
      <c r="I18" s="5">
        <v>39</v>
      </c>
      <c r="J18" s="5">
        <v>6</v>
      </c>
      <c r="K18" s="5">
        <v>0</v>
      </c>
      <c r="L18" s="5">
        <v>11</v>
      </c>
      <c r="M18" s="5">
        <v>13</v>
      </c>
      <c r="N18" s="5">
        <v>176</v>
      </c>
      <c r="O18" s="5">
        <v>168</v>
      </c>
      <c r="P18" s="6">
        <v>31</v>
      </c>
      <c r="Q18" s="38">
        <f>IF(D18&gt;0, SUM((D18/E18)*90), 0)</f>
        <v>3.8562091503267975</v>
      </c>
      <c r="R18" s="38">
        <f>IF(P18&gt;0, SUM(D18/P18), 0)</f>
        <v>3.806451612903226</v>
      </c>
      <c r="S18" s="38">
        <f>IF(N18&gt;0, SUM((N18/E18)*90), 0)</f>
        <v>5.7516339869281046</v>
      </c>
      <c r="T18" s="38">
        <f>IF(P18&gt;0, SUM(N18/P18), 0)</f>
        <v>5.67741935483871</v>
      </c>
      <c r="U18" s="38">
        <f>IF(O18&gt;0, SUM((O18/E18)*90), 0)</f>
        <v>5.4901960784313726</v>
      </c>
      <c r="V18" s="39">
        <f>IF(P18&gt;0, SUM(O18/P18), 0)</f>
        <v>5.419354838709677</v>
      </c>
    </row>
    <row r="19" spans="1:22" ht="15.75" customHeight="1" x14ac:dyDescent="0.2">
      <c r="A19" s="17" t="s">
        <v>775</v>
      </c>
      <c r="B19" s="5" t="s">
        <v>32</v>
      </c>
      <c r="C19" s="5" t="s">
        <v>94</v>
      </c>
      <c r="D19" s="5">
        <v>117</v>
      </c>
      <c r="E19" s="5">
        <v>2372</v>
      </c>
      <c r="F19" s="5">
        <v>0</v>
      </c>
      <c r="G19" s="5">
        <v>3</v>
      </c>
      <c r="H19" s="5">
        <v>10</v>
      </c>
      <c r="I19" s="5">
        <v>28</v>
      </c>
      <c r="J19" s="5">
        <v>3</v>
      </c>
      <c r="K19" s="5">
        <v>0</v>
      </c>
      <c r="L19" s="5">
        <v>12</v>
      </c>
      <c r="M19" s="5">
        <v>11</v>
      </c>
      <c r="N19" s="5">
        <v>164</v>
      </c>
      <c r="O19" s="5">
        <v>136</v>
      </c>
      <c r="P19" s="6">
        <v>27</v>
      </c>
      <c r="Q19" s="38">
        <f>IF(D19&gt;0, SUM((D19/E19)*90), 0)</f>
        <v>4.4392917369308602</v>
      </c>
      <c r="R19" s="38">
        <f>IF(P19&gt;0, SUM(D19/P19), 0)</f>
        <v>4.333333333333333</v>
      </c>
      <c r="S19" s="38">
        <f>IF(N19&gt;0, SUM((N19/E19)*90), 0)</f>
        <v>6.2225969645868462</v>
      </c>
      <c r="T19" s="38">
        <f>IF(P19&gt;0, SUM(N19/P19), 0)</f>
        <v>6.0740740740740744</v>
      </c>
      <c r="U19" s="38">
        <f>IF(O19&gt;0, SUM((O19/E19)*90), 0)</f>
        <v>5.1602023608768972</v>
      </c>
      <c r="V19" s="39">
        <f>IF(P19&gt;0, SUM(O19/P19), 0)</f>
        <v>5.0370370370370372</v>
      </c>
    </row>
    <row r="20" spans="1:22" ht="15.75" customHeight="1" x14ac:dyDescent="0.2">
      <c r="A20" s="17" t="s">
        <v>229</v>
      </c>
      <c r="B20" s="5" t="s">
        <v>1299</v>
      </c>
      <c r="C20" s="5" t="s">
        <v>231</v>
      </c>
      <c r="D20" s="5">
        <v>116</v>
      </c>
      <c r="E20" s="5">
        <v>2100</v>
      </c>
      <c r="F20" s="5">
        <v>2</v>
      </c>
      <c r="G20" s="5">
        <v>0</v>
      </c>
      <c r="H20" s="5">
        <v>6</v>
      </c>
      <c r="I20" s="5">
        <v>28</v>
      </c>
      <c r="J20" s="5">
        <v>2</v>
      </c>
      <c r="K20" s="5">
        <v>2</v>
      </c>
      <c r="L20" s="5">
        <v>0</v>
      </c>
      <c r="M20" s="5">
        <v>7</v>
      </c>
      <c r="N20" s="5">
        <v>247</v>
      </c>
      <c r="O20" s="5">
        <v>156</v>
      </c>
      <c r="P20" s="6">
        <v>26</v>
      </c>
      <c r="Q20" s="38">
        <f>IF(D20&gt;0, SUM((D20/E20)*90), 0)</f>
        <v>4.9714285714285715</v>
      </c>
      <c r="R20" s="38">
        <f>IF(P20&gt;0, SUM(D20/P20), 0)</f>
        <v>4.4615384615384617</v>
      </c>
      <c r="S20" s="38">
        <f>IF(N20&gt;0, SUM((N20/E20)*90), 0)</f>
        <v>10.585714285714285</v>
      </c>
      <c r="T20" s="38">
        <f>IF(P20&gt;0, SUM(N20/P20), 0)</f>
        <v>9.5</v>
      </c>
      <c r="U20" s="38">
        <f>IF(O20&gt;0, SUM((O20/E20)*90), 0)</f>
        <v>6.6857142857142859</v>
      </c>
      <c r="V20" s="39">
        <f>IF(P20&gt;0, SUM(O20/P20), 0)</f>
        <v>6</v>
      </c>
    </row>
    <row r="21" spans="1:22" ht="15.75" customHeight="1" x14ac:dyDescent="0.2">
      <c r="A21" s="17" t="s">
        <v>518</v>
      </c>
      <c r="B21" s="5" t="s">
        <v>519</v>
      </c>
      <c r="C21" s="5" t="s">
        <v>13</v>
      </c>
      <c r="D21" s="5">
        <v>115</v>
      </c>
      <c r="E21" s="5">
        <v>2797</v>
      </c>
      <c r="F21" s="5">
        <v>2</v>
      </c>
      <c r="G21" s="5">
        <v>2</v>
      </c>
      <c r="H21" s="5">
        <v>5</v>
      </c>
      <c r="I21" s="5">
        <v>49</v>
      </c>
      <c r="J21" s="5">
        <v>3</v>
      </c>
      <c r="K21" s="5">
        <v>1</v>
      </c>
      <c r="L21" s="5">
        <v>0</v>
      </c>
      <c r="M21" s="5">
        <v>11</v>
      </c>
      <c r="N21" s="5">
        <v>188</v>
      </c>
      <c r="O21" s="5">
        <v>201</v>
      </c>
      <c r="P21" s="6">
        <v>32</v>
      </c>
      <c r="Q21" s="38">
        <f>IF(D21&gt;0, SUM((D21/E21)*90), 0)</f>
        <v>3.7003932785126921</v>
      </c>
      <c r="R21" s="38">
        <f>IF(P21&gt;0, SUM(D21/P21), 0)</f>
        <v>3.59375</v>
      </c>
      <c r="S21" s="38">
        <f>IF(N21&gt;0, SUM((N21/E21)*90), 0)</f>
        <v>6.0493385770468366</v>
      </c>
      <c r="T21" s="38">
        <f>IF(P21&gt;0, SUM(N21/P21), 0)</f>
        <v>5.875</v>
      </c>
      <c r="U21" s="38">
        <f>IF(O21&gt;0, SUM((O21/E21)*90), 0)</f>
        <v>6.4676439041830536</v>
      </c>
      <c r="V21" s="39">
        <f>IF(P21&gt;0, SUM(O21/P21), 0)</f>
        <v>6.28125</v>
      </c>
    </row>
    <row r="22" spans="1:22" ht="15.75" customHeight="1" x14ac:dyDescent="0.2">
      <c r="A22" s="17" t="s">
        <v>612</v>
      </c>
      <c r="B22" s="5" t="s">
        <v>44</v>
      </c>
      <c r="C22" s="5" t="s">
        <v>594</v>
      </c>
      <c r="D22" s="5">
        <v>114</v>
      </c>
      <c r="E22" s="5">
        <v>2230</v>
      </c>
      <c r="F22" s="5">
        <v>2</v>
      </c>
      <c r="G22" s="5">
        <v>1</v>
      </c>
      <c r="H22" s="5">
        <v>5</v>
      </c>
      <c r="I22" s="5">
        <v>39</v>
      </c>
      <c r="J22" s="5">
        <v>6</v>
      </c>
      <c r="K22" s="5">
        <v>0</v>
      </c>
      <c r="L22" s="5">
        <v>0</v>
      </c>
      <c r="M22" s="5">
        <v>4</v>
      </c>
      <c r="N22" s="5">
        <v>263</v>
      </c>
      <c r="O22" s="5">
        <v>158</v>
      </c>
      <c r="P22" s="6">
        <v>26</v>
      </c>
      <c r="Q22" s="38">
        <f>IF(D22&gt;0, SUM((D22/E22)*90), 0)</f>
        <v>4.6008968609865466</v>
      </c>
      <c r="R22" s="38">
        <f>IF(P22&gt;0, SUM(D22/P22), 0)</f>
        <v>4.384615384615385</v>
      </c>
      <c r="S22" s="38">
        <f>IF(N22&gt;0, SUM((N22/E22)*90), 0)</f>
        <v>10.614349775784753</v>
      </c>
      <c r="T22" s="38">
        <f>IF(P22&gt;0, SUM(N22/P22), 0)</f>
        <v>10.115384615384615</v>
      </c>
      <c r="U22" s="38">
        <f>IF(O22&gt;0, SUM((O22/E22)*90), 0)</f>
        <v>6.376681614349776</v>
      </c>
      <c r="V22" s="39">
        <f>IF(P22&gt;0, SUM(O22/P22), 0)</f>
        <v>6.0769230769230766</v>
      </c>
    </row>
    <row r="23" spans="1:22" ht="15.75" customHeight="1" x14ac:dyDescent="0.2">
      <c r="A23" s="17" t="s">
        <v>424</v>
      </c>
      <c r="B23" s="5" t="s">
        <v>425</v>
      </c>
      <c r="C23" s="5" t="s">
        <v>135</v>
      </c>
      <c r="D23" s="5">
        <v>110</v>
      </c>
      <c r="E23" s="5">
        <v>2380</v>
      </c>
      <c r="F23" s="5">
        <v>1</v>
      </c>
      <c r="G23" s="5">
        <v>2</v>
      </c>
      <c r="H23" s="5">
        <v>5</v>
      </c>
      <c r="I23" s="5">
        <v>38</v>
      </c>
      <c r="J23" s="5">
        <v>4</v>
      </c>
      <c r="K23" s="5">
        <v>0</v>
      </c>
      <c r="L23" s="5">
        <v>4</v>
      </c>
      <c r="M23" s="5">
        <v>6</v>
      </c>
      <c r="N23" s="5">
        <v>244</v>
      </c>
      <c r="O23" s="5">
        <v>183</v>
      </c>
      <c r="P23" s="6">
        <v>27</v>
      </c>
      <c r="Q23" s="38">
        <f>IF(D23&gt;0, SUM((D23/E23)*90), 0)</f>
        <v>4.1596638655462188</v>
      </c>
      <c r="R23" s="38">
        <f>IF(P23&gt;0, SUM(D23/P23), 0)</f>
        <v>4.0740740740740744</v>
      </c>
      <c r="S23" s="38">
        <f>IF(N23&gt;0, SUM((N23/E23)*90), 0)</f>
        <v>9.2268907563025202</v>
      </c>
      <c r="T23" s="38">
        <f>IF(P23&gt;0, SUM(N23/P23), 0)</f>
        <v>9.0370370370370363</v>
      </c>
      <c r="U23" s="38">
        <f>IF(O23&gt;0, SUM((O23/E23)*90), 0)</f>
        <v>6.920168067226891</v>
      </c>
      <c r="V23" s="39">
        <f>IF(P23&gt;0, SUM(O23/P23), 0)</f>
        <v>6.7777777777777777</v>
      </c>
    </row>
    <row r="24" spans="1:22" ht="15.75" customHeight="1" x14ac:dyDescent="0.2">
      <c r="A24" s="17" t="s">
        <v>39</v>
      </c>
      <c r="B24" s="5" t="s">
        <v>40</v>
      </c>
      <c r="C24" s="5" t="s">
        <v>6</v>
      </c>
      <c r="D24" s="5">
        <v>109</v>
      </c>
      <c r="E24" s="5">
        <v>2622</v>
      </c>
      <c r="F24" s="5">
        <v>1</v>
      </c>
      <c r="G24" s="5">
        <v>1</v>
      </c>
      <c r="H24" s="5">
        <v>6</v>
      </c>
      <c r="I24" s="5">
        <v>43</v>
      </c>
      <c r="J24" s="5">
        <v>7</v>
      </c>
      <c r="K24" s="5">
        <v>0</v>
      </c>
      <c r="L24" s="5">
        <v>24</v>
      </c>
      <c r="M24" s="5">
        <v>21</v>
      </c>
      <c r="N24" s="5">
        <v>208</v>
      </c>
      <c r="O24" s="5">
        <v>135</v>
      </c>
      <c r="P24" s="6">
        <v>30</v>
      </c>
      <c r="Q24" s="38">
        <f>IF(D24&gt;0, SUM((D24/E24)*90), 0)</f>
        <v>3.7414187643020593</v>
      </c>
      <c r="R24" s="38">
        <f>IF(P24&gt;0, SUM(D24/P24), 0)</f>
        <v>3.6333333333333333</v>
      </c>
      <c r="S24" s="38">
        <f>IF(N24&gt;0, SUM((N24/E24)*90), 0)</f>
        <v>7.1395881006864981</v>
      </c>
      <c r="T24" s="38">
        <f>IF(P24&gt;0, SUM(N24/P24), 0)</f>
        <v>6.9333333333333336</v>
      </c>
      <c r="U24" s="38">
        <f>IF(O24&gt;0, SUM((O24/E24)*90), 0)</f>
        <v>4.6338672768878721</v>
      </c>
      <c r="V24" s="39">
        <f>IF(P24&gt;0, SUM(O24/P24), 0)</f>
        <v>4.5</v>
      </c>
    </row>
    <row r="25" spans="1:22" ht="15.75" customHeight="1" x14ac:dyDescent="0.2">
      <c r="A25" s="17" t="s">
        <v>268</v>
      </c>
      <c r="B25" s="5" t="s">
        <v>269</v>
      </c>
      <c r="C25" s="5" t="s">
        <v>86</v>
      </c>
      <c r="D25" s="5">
        <v>108</v>
      </c>
      <c r="E25" s="5">
        <v>2413</v>
      </c>
      <c r="F25" s="5">
        <v>1</v>
      </c>
      <c r="G25" s="5">
        <v>0</v>
      </c>
      <c r="H25" s="5">
        <v>6</v>
      </c>
      <c r="I25" s="5">
        <v>37</v>
      </c>
      <c r="J25" s="5">
        <v>1</v>
      </c>
      <c r="K25" s="5">
        <v>1</v>
      </c>
      <c r="L25" s="5">
        <v>11</v>
      </c>
      <c r="M25" s="5">
        <v>10</v>
      </c>
      <c r="N25" s="5">
        <v>196</v>
      </c>
      <c r="O25" s="5">
        <v>167</v>
      </c>
      <c r="P25" s="6">
        <v>29</v>
      </c>
      <c r="Q25" s="38">
        <f>IF(D25&gt;0, SUM((D25/E25)*90), 0)</f>
        <v>4.0281806879403232</v>
      </c>
      <c r="R25" s="38">
        <f>IF(P25&gt;0, SUM(D25/P25), 0)</f>
        <v>3.7241379310344827</v>
      </c>
      <c r="S25" s="38">
        <f>IF(N25&gt;0, SUM((N25/E25)*90), 0)</f>
        <v>7.3104019892250314</v>
      </c>
      <c r="T25" s="38">
        <f>IF(P25&gt;0, SUM(N25/P25), 0)</f>
        <v>6.7586206896551726</v>
      </c>
      <c r="U25" s="38">
        <f>IF(O25&gt;0, SUM((O25/E25)*90), 0)</f>
        <v>6.2287608785743886</v>
      </c>
      <c r="V25" s="39">
        <f>IF(P25&gt;0, SUM(O25/P25), 0)</f>
        <v>5.7586206896551726</v>
      </c>
    </row>
    <row r="26" spans="1:22" ht="15.75" customHeight="1" x14ac:dyDescent="0.2">
      <c r="A26" s="17" t="s">
        <v>498</v>
      </c>
      <c r="B26" s="5" t="s">
        <v>499</v>
      </c>
      <c r="C26" s="5" t="s">
        <v>13</v>
      </c>
      <c r="D26" s="5">
        <v>108</v>
      </c>
      <c r="E26" s="5">
        <v>3050</v>
      </c>
      <c r="F26" s="5">
        <v>0</v>
      </c>
      <c r="G26" s="5">
        <v>2</v>
      </c>
      <c r="H26" s="5">
        <v>6</v>
      </c>
      <c r="I26" s="5">
        <v>51</v>
      </c>
      <c r="J26" s="5">
        <v>3</v>
      </c>
      <c r="K26" s="5">
        <v>0</v>
      </c>
      <c r="L26" s="5">
        <v>12</v>
      </c>
      <c r="M26" s="5">
        <v>19</v>
      </c>
      <c r="N26" s="5">
        <v>152</v>
      </c>
      <c r="O26" s="5">
        <v>209</v>
      </c>
      <c r="P26" s="6">
        <v>34</v>
      </c>
      <c r="Q26" s="38">
        <f>IF(D26&gt;0, SUM((D26/E26)*90), 0)</f>
        <v>3.1868852459016392</v>
      </c>
      <c r="R26" s="38">
        <f>IF(P26&gt;0, SUM(D26/P26), 0)</f>
        <v>3.1764705882352939</v>
      </c>
      <c r="S26" s="38">
        <f>IF(N26&gt;0, SUM((N26/E26)*90), 0)</f>
        <v>4.4852459016393444</v>
      </c>
      <c r="T26" s="38">
        <f>IF(P26&gt;0, SUM(N26/P26), 0)</f>
        <v>4.4705882352941178</v>
      </c>
      <c r="U26" s="38">
        <f>IF(O26&gt;0, SUM((O26/E26)*90), 0)</f>
        <v>6.1672131147540989</v>
      </c>
      <c r="V26" s="39">
        <f>IF(P26&gt;0, SUM(O26/P26), 0)</f>
        <v>6.1470588235294121</v>
      </c>
    </row>
    <row r="27" spans="1:22" ht="15.75" customHeight="1" x14ac:dyDescent="0.2">
      <c r="A27" s="17" t="s">
        <v>474</v>
      </c>
      <c r="B27" s="5" t="s">
        <v>475</v>
      </c>
      <c r="C27" s="5" t="s">
        <v>437</v>
      </c>
      <c r="D27" s="5">
        <v>107</v>
      </c>
      <c r="E27" s="5">
        <v>2520</v>
      </c>
      <c r="F27" s="5">
        <v>0</v>
      </c>
      <c r="G27" s="5">
        <v>1</v>
      </c>
      <c r="H27" s="5">
        <v>4</v>
      </c>
      <c r="I27" s="5">
        <v>42</v>
      </c>
      <c r="J27" s="5">
        <v>8</v>
      </c>
      <c r="K27" s="5">
        <v>0</v>
      </c>
      <c r="L27" s="5">
        <v>0</v>
      </c>
      <c r="M27" s="5">
        <v>3</v>
      </c>
      <c r="N27" s="5">
        <v>301</v>
      </c>
      <c r="O27" s="5">
        <v>154</v>
      </c>
      <c r="P27" s="6">
        <v>28</v>
      </c>
      <c r="Q27" s="38">
        <f>IF(D27&gt;0, SUM((D27/E27)*90), 0)</f>
        <v>3.8214285714285716</v>
      </c>
      <c r="R27" s="38">
        <f>IF(P27&gt;0, SUM(D27/P27), 0)</f>
        <v>3.8214285714285716</v>
      </c>
      <c r="S27" s="38">
        <f>IF(N27&gt;0, SUM((N27/E27)*90), 0)</f>
        <v>10.75</v>
      </c>
      <c r="T27" s="38">
        <f>IF(P27&gt;0, SUM(N27/P27), 0)</f>
        <v>10.75</v>
      </c>
      <c r="U27" s="38">
        <f>IF(O27&gt;0, SUM((O27/E27)*90), 0)</f>
        <v>5.5</v>
      </c>
      <c r="V27" s="39">
        <f>IF(P27&gt;0, SUM(O27/P27), 0)</f>
        <v>5.5</v>
      </c>
    </row>
    <row r="28" spans="1:22" ht="15.75" customHeight="1" x14ac:dyDescent="0.2">
      <c r="A28" s="17" t="s">
        <v>744</v>
      </c>
      <c r="B28" s="5" t="s">
        <v>123</v>
      </c>
      <c r="C28" s="5" t="s">
        <v>182</v>
      </c>
      <c r="D28" s="5">
        <v>106</v>
      </c>
      <c r="E28" s="5">
        <v>2086</v>
      </c>
      <c r="F28" s="5">
        <v>2</v>
      </c>
      <c r="G28" s="5">
        <v>3</v>
      </c>
      <c r="H28" s="5">
        <v>5</v>
      </c>
      <c r="I28" s="5">
        <v>38</v>
      </c>
      <c r="J28" s="5">
        <v>2</v>
      </c>
      <c r="K28" s="5">
        <v>2</v>
      </c>
      <c r="L28" s="5">
        <v>1</v>
      </c>
      <c r="M28" s="5">
        <v>11</v>
      </c>
      <c r="N28" s="5">
        <v>252</v>
      </c>
      <c r="O28" s="5">
        <v>110</v>
      </c>
      <c r="P28" s="6">
        <v>25</v>
      </c>
      <c r="Q28" s="38">
        <f>IF(D28&gt;0, SUM((D28/E28)*90), 0)</f>
        <v>4.5733461169702778</v>
      </c>
      <c r="R28" s="38">
        <f>IF(P28&gt;0, SUM(D28/P28), 0)</f>
        <v>4.24</v>
      </c>
      <c r="S28" s="38">
        <f>IF(N28&gt;0, SUM((N28/E28)*90), 0)</f>
        <v>10.872483221476511</v>
      </c>
      <c r="T28" s="38">
        <f>IF(P28&gt;0, SUM(N28/P28), 0)</f>
        <v>10.08</v>
      </c>
      <c r="U28" s="38">
        <f>IF(O28&gt;0, SUM((O28/E28)*90), 0)</f>
        <v>4.7459252157238732</v>
      </c>
      <c r="V28" s="39">
        <f>IF(P28&gt;0, SUM(O28/P28), 0)</f>
        <v>4.4000000000000004</v>
      </c>
    </row>
    <row r="29" spans="1:22" ht="15.75" customHeight="1" x14ac:dyDescent="0.2">
      <c r="A29" s="17" t="s">
        <v>683</v>
      </c>
      <c r="B29" s="5" t="s">
        <v>134</v>
      </c>
      <c r="C29" s="5" t="s">
        <v>231</v>
      </c>
      <c r="D29" s="5">
        <v>106</v>
      </c>
      <c r="E29" s="5">
        <v>2144</v>
      </c>
      <c r="F29" s="5">
        <v>0</v>
      </c>
      <c r="G29" s="5">
        <v>1</v>
      </c>
      <c r="H29" s="5">
        <v>7</v>
      </c>
      <c r="I29" s="5">
        <v>31</v>
      </c>
      <c r="J29" s="5">
        <v>3</v>
      </c>
      <c r="K29" s="5">
        <v>1</v>
      </c>
      <c r="L29" s="5">
        <v>4</v>
      </c>
      <c r="M29" s="5">
        <v>14</v>
      </c>
      <c r="N29" s="5">
        <v>238</v>
      </c>
      <c r="O29" s="5">
        <v>134</v>
      </c>
      <c r="P29" s="6">
        <v>24</v>
      </c>
      <c r="Q29" s="38">
        <f>IF(D29&gt;0, SUM((D29/E29)*90), 0)</f>
        <v>4.4496268656716413</v>
      </c>
      <c r="R29" s="38">
        <f>IF(P29&gt;0, SUM(D29/P29), 0)</f>
        <v>4.416666666666667</v>
      </c>
      <c r="S29" s="38">
        <f>IF(N29&gt;0, SUM((N29/E29)*90), 0)</f>
        <v>9.9906716417910442</v>
      </c>
      <c r="T29" s="38">
        <f>IF(P29&gt;0, SUM(N29/P29), 0)</f>
        <v>9.9166666666666661</v>
      </c>
      <c r="U29" s="38">
        <f>IF(O29&gt;0, SUM((O29/E29)*90), 0)</f>
        <v>5.625</v>
      </c>
      <c r="V29" s="39">
        <f>IF(P29&gt;0, SUM(O29/P29), 0)</f>
        <v>5.583333333333333</v>
      </c>
    </row>
    <row r="30" spans="1:22" ht="15.75" customHeight="1" x14ac:dyDescent="0.2">
      <c r="A30" s="20" t="s">
        <v>205</v>
      </c>
      <c r="B30" s="5" t="s">
        <v>524</v>
      </c>
      <c r="C30" s="5" t="s">
        <v>13</v>
      </c>
      <c r="D30" s="5">
        <v>104</v>
      </c>
      <c r="E30" s="5">
        <v>2085</v>
      </c>
      <c r="F30" s="5">
        <v>3</v>
      </c>
      <c r="G30" s="5">
        <v>4</v>
      </c>
      <c r="H30" s="5">
        <v>5</v>
      </c>
      <c r="I30" s="5">
        <v>35</v>
      </c>
      <c r="J30" s="5">
        <v>2</v>
      </c>
      <c r="K30" s="5">
        <v>0</v>
      </c>
      <c r="L30" s="5">
        <v>11</v>
      </c>
      <c r="M30" s="5">
        <v>19</v>
      </c>
      <c r="N30" s="5">
        <v>120</v>
      </c>
      <c r="O30" s="5">
        <v>120</v>
      </c>
      <c r="P30" s="6">
        <v>24</v>
      </c>
      <c r="Q30" s="38">
        <f>IF(D30&gt;0, SUM((D30/E30)*90), 0)</f>
        <v>4.4892086330935248</v>
      </c>
      <c r="R30" s="38">
        <f>IF(P30&gt;0, SUM(D30/P30), 0)</f>
        <v>4.333333333333333</v>
      </c>
      <c r="S30" s="38">
        <f>IF(N30&gt;0, SUM((N30/E30)*90), 0)</f>
        <v>5.1798561151079143</v>
      </c>
      <c r="T30" s="38">
        <f>IF(P30&gt;0, SUM(N30/P30), 0)</f>
        <v>5</v>
      </c>
      <c r="U30" s="38">
        <f>IF(O30&gt;0, SUM((O30/E30)*90), 0)</f>
        <v>5.1798561151079143</v>
      </c>
      <c r="V30" s="39">
        <f>IF(P30&gt;0, SUM(O30/P30), 0)</f>
        <v>5</v>
      </c>
    </row>
    <row r="31" spans="1:22" ht="15.75" customHeight="1" x14ac:dyDescent="0.2">
      <c r="A31" s="17" t="s">
        <v>324</v>
      </c>
      <c r="B31" s="5" t="s">
        <v>325</v>
      </c>
      <c r="C31" s="5" t="s">
        <v>289</v>
      </c>
      <c r="D31" s="5">
        <v>104</v>
      </c>
      <c r="E31" s="5">
        <v>2871</v>
      </c>
      <c r="F31" s="5">
        <v>0</v>
      </c>
      <c r="G31" s="5">
        <v>4</v>
      </c>
      <c r="H31" s="5">
        <v>10</v>
      </c>
      <c r="I31" s="5">
        <v>52</v>
      </c>
      <c r="J31" s="5">
        <v>6</v>
      </c>
      <c r="K31" s="5">
        <v>1</v>
      </c>
      <c r="L31" s="5">
        <v>25</v>
      </c>
      <c r="M31" s="5">
        <v>26</v>
      </c>
      <c r="N31" s="5">
        <v>102</v>
      </c>
      <c r="O31" s="5">
        <v>124</v>
      </c>
      <c r="P31" s="6">
        <v>32</v>
      </c>
      <c r="Q31" s="38">
        <f>IF(D31&gt;0, SUM((D31/E31)*90), 0)</f>
        <v>3.2601880877742944</v>
      </c>
      <c r="R31" s="38">
        <f>IF(P31&gt;0, SUM(D31/P31), 0)</f>
        <v>3.25</v>
      </c>
      <c r="S31" s="38">
        <f>IF(N31&gt;0, SUM((N31/E31)*90), 0)</f>
        <v>3.1974921630094046</v>
      </c>
      <c r="T31" s="38">
        <f>IF(P31&gt;0, SUM(N31/P31), 0)</f>
        <v>3.1875</v>
      </c>
      <c r="U31" s="38">
        <f>IF(O31&gt;0, SUM((O31/E31)*90), 0)</f>
        <v>3.8871473354231973</v>
      </c>
      <c r="V31" s="39">
        <f>IF(P31&gt;0, SUM(O31/P31), 0)</f>
        <v>3.875</v>
      </c>
    </row>
    <row r="32" spans="1:22" ht="15.75" customHeight="1" x14ac:dyDescent="0.2">
      <c r="A32" s="17" t="s">
        <v>167</v>
      </c>
      <c r="B32" s="5" t="s">
        <v>168</v>
      </c>
      <c r="C32" s="5" t="s">
        <v>156</v>
      </c>
      <c r="D32" s="5">
        <v>103</v>
      </c>
      <c r="E32" s="5">
        <v>2110</v>
      </c>
      <c r="F32" s="5">
        <v>0</v>
      </c>
      <c r="G32" s="5">
        <v>7</v>
      </c>
      <c r="H32" s="5">
        <v>5</v>
      </c>
      <c r="I32" s="5">
        <v>27</v>
      </c>
      <c r="J32" s="5">
        <v>4</v>
      </c>
      <c r="K32" s="5">
        <v>1</v>
      </c>
      <c r="L32" s="5">
        <v>32</v>
      </c>
      <c r="M32" s="5">
        <v>30</v>
      </c>
      <c r="N32" s="5">
        <v>128</v>
      </c>
      <c r="O32" s="5">
        <v>115</v>
      </c>
      <c r="P32" s="6">
        <v>24</v>
      </c>
      <c r="Q32" s="38">
        <f>IF(D32&gt;0, SUM((D32/E32)*90), 0)</f>
        <v>4.3933649289099526</v>
      </c>
      <c r="R32" s="38">
        <f>IF(P32&gt;0, SUM(D32/P32), 0)</f>
        <v>4.291666666666667</v>
      </c>
      <c r="S32" s="38">
        <f>IF(N32&gt;0, SUM((N32/E32)*90), 0)</f>
        <v>5.459715639810427</v>
      </c>
      <c r="T32" s="38">
        <f>IF(P32&gt;0, SUM(N32/P32), 0)</f>
        <v>5.333333333333333</v>
      </c>
      <c r="U32" s="38">
        <f>IF(O32&gt;0, SUM((O32/E32)*90), 0)</f>
        <v>4.9052132701421804</v>
      </c>
      <c r="V32" s="39">
        <f>IF(P32&gt;0, SUM(O32/P32), 0)</f>
        <v>4.791666666666667</v>
      </c>
    </row>
    <row r="33" spans="1:22" ht="15.75" customHeight="1" x14ac:dyDescent="0.2">
      <c r="A33" s="17" t="s">
        <v>756</v>
      </c>
      <c r="B33" s="5" t="s">
        <v>179</v>
      </c>
      <c r="C33" s="5" t="s">
        <v>182</v>
      </c>
      <c r="D33" s="5">
        <v>102</v>
      </c>
      <c r="E33" s="5">
        <v>2677</v>
      </c>
      <c r="F33" s="5">
        <v>0</v>
      </c>
      <c r="G33" s="5">
        <v>3</v>
      </c>
      <c r="H33" s="5">
        <v>5</v>
      </c>
      <c r="I33" s="5">
        <v>46</v>
      </c>
      <c r="J33" s="5">
        <v>6</v>
      </c>
      <c r="K33" s="5">
        <v>0</v>
      </c>
      <c r="L33" s="5">
        <v>11</v>
      </c>
      <c r="M33" s="5">
        <v>21</v>
      </c>
      <c r="N33" s="5">
        <v>171</v>
      </c>
      <c r="O33" s="5">
        <v>178</v>
      </c>
      <c r="P33" s="6">
        <v>31</v>
      </c>
      <c r="Q33" s="38">
        <f>IF(D33&gt;0, SUM((D33/E33)*90), 0)</f>
        <v>3.4292118042584985</v>
      </c>
      <c r="R33" s="38">
        <f>IF(P33&gt;0, SUM(D33/P33), 0)</f>
        <v>3.2903225806451615</v>
      </c>
      <c r="S33" s="38">
        <f>IF(N33&gt;0, SUM((N33/E33)*90), 0)</f>
        <v>5.7489727306686591</v>
      </c>
      <c r="T33" s="38">
        <f>IF(P33&gt;0, SUM(N33/P33), 0)</f>
        <v>5.5161290322580649</v>
      </c>
      <c r="U33" s="38">
        <f>IF(O33&gt;0, SUM((O33/E33)*90), 0)</f>
        <v>5.9843107956667909</v>
      </c>
      <c r="V33" s="39">
        <f>IF(P33&gt;0, SUM(O33/P33), 0)</f>
        <v>5.741935483870968</v>
      </c>
    </row>
    <row r="34" spans="1:22" ht="15.75" customHeight="1" x14ac:dyDescent="0.2">
      <c r="A34" s="17" t="s">
        <v>370</v>
      </c>
      <c r="B34" s="5" t="s">
        <v>371</v>
      </c>
      <c r="C34" s="5" t="s">
        <v>372</v>
      </c>
      <c r="D34" s="5">
        <v>101</v>
      </c>
      <c r="E34" s="5">
        <v>2489</v>
      </c>
      <c r="F34" s="5">
        <v>0</v>
      </c>
      <c r="G34" s="5">
        <v>2</v>
      </c>
      <c r="H34" s="5">
        <v>6</v>
      </c>
      <c r="I34" s="5">
        <v>32</v>
      </c>
      <c r="J34" s="5">
        <v>4</v>
      </c>
      <c r="K34" s="5">
        <v>0</v>
      </c>
      <c r="L34" s="5">
        <v>7</v>
      </c>
      <c r="M34" s="5">
        <v>7</v>
      </c>
      <c r="N34" s="5">
        <v>152</v>
      </c>
      <c r="O34" s="5">
        <v>145</v>
      </c>
      <c r="P34" s="6">
        <v>29</v>
      </c>
      <c r="Q34" s="38">
        <f>IF(D34&gt;0, SUM((D34/E34)*90), 0)</f>
        <v>3.6520691040578543</v>
      </c>
      <c r="R34" s="38">
        <f>IF(P34&gt;0, SUM(D34/P34), 0)</f>
        <v>3.4827586206896552</v>
      </c>
      <c r="S34" s="38">
        <f>IF(N34&gt;0, SUM((N34/E34)*90), 0)</f>
        <v>5.4961832061068696</v>
      </c>
      <c r="T34" s="38">
        <f>IF(P34&gt;0, SUM(N34/P34), 0)</f>
        <v>5.2413793103448274</v>
      </c>
      <c r="U34" s="38">
        <f>IF(O34&gt;0, SUM((O34/E34)*90), 0)</f>
        <v>5.2430695058256331</v>
      </c>
      <c r="V34" s="39">
        <f>IF(P34&gt;0, SUM(O34/P34), 0)</f>
        <v>5</v>
      </c>
    </row>
    <row r="35" spans="1:22" ht="15.75" customHeight="1" x14ac:dyDescent="0.2">
      <c r="A35" s="17" t="s">
        <v>340</v>
      </c>
      <c r="B35" s="5" t="s">
        <v>341</v>
      </c>
      <c r="C35" s="5" t="s">
        <v>17</v>
      </c>
      <c r="D35" s="5">
        <v>100</v>
      </c>
      <c r="E35" s="5">
        <v>2147</v>
      </c>
      <c r="F35" s="5">
        <v>0</v>
      </c>
      <c r="G35" s="5">
        <v>0</v>
      </c>
      <c r="H35" s="5">
        <v>6</v>
      </c>
      <c r="I35" s="5">
        <v>35</v>
      </c>
      <c r="J35" s="5">
        <v>5</v>
      </c>
      <c r="K35" s="5">
        <v>0</v>
      </c>
      <c r="L35" s="5">
        <v>0</v>
      </c>
      <c r="M35" s="5">
        <v>4</v>
      </c>
      <c r="N35" s="5">
        <v>250</v>
      </c>
      <c r="O35" s="5">
        <v>139</v>
      </c>
      <c r="P35" s="6">
        <v>25</v>
      </c>
      <c r="Q35" s="38">
        <f>IF(D35&gt;0, SUM((D35/E35)*90), 0)</f>
        <v>4.1918956683744764</v>
      </c>
      <c r="R35" s="38">
        <f>IF(P35&gt;0, SUM(D35/P35), 0)</f>
        <v>4</v>
      </c>
      <c r="S35" s="38">
        <f>IF(N35&gt;0, SUM((N35/E35)*90), 0)</f>
        <v>10.47973917093619</v>
      </c>
      <c r="T35" s="38">
        <f>IF(P35&gt;0, SUM(N35/P35), 0)</f>
        <v>10</v>
      </c>
      <c r="U35" s="38">
        <f>IF(O35&gt;0, SUM((O35/E35)*90), 0)</f>
        <v>5.8267349790405216</v>
      </c>
      <c r="V35" s="39">
        <f>IF(P35&gt;0, SUM(O35/P35), 0)</f>
        <v>5.56</v>
      </c>
    </row>
    <row r="36" spans="1:22" ht="15.75" customHeight="1" x14ac:dyDescent="0.2">
      <c r="A36" s="17" t="s">
        <v>679</v>
      </c>
      <c r="B36" s="5" t="s">
        <v>680</v>
      </c>
      <c r="C36" s="5" t="s">
        <v>540</v>
      </c>
      <c r="D36" s="5">
        <v>100</v>
      </c>
      <c r="E36" s="5">
        <v>2219</v>
      </c>
      <c r="F36" s="5">
        <v>0</v>
      </c>
      <c r="G36" s="5">
        <v>4</v>
      </c>
      <c r="H36" s="5">
        <v>5</v>
      </c>
      <c r="I36" s="5">
        <v>40</v>
      </c>
      <c r="J36" s="5">
        <v>4</v>
      </c>
      <c r="K36" s="5">
        <v>0</v>
      </c>
      <c r="L36" s="5">
        <v>19</v>
      </c>
      <c r="M36" s="5">
        <v>23</v>
      </c>
      <c r="N36" s="5">
        <v>159</v>
      </c>
      <c r="O36" s="5">
        <v>168</v>
      </c>
      <c r="P36" s="6">
        <v>25</v>
      </c>
      <c r="Q36" s="38">
        <f>IF(D36&gt;0, SUM((D36/E36)*90), 0)</f>
        <v>4.0558810274898605</v>
      </c>
      <c r="R36" s="38">
        <f>IF(P36&gt;0, SUM(D36/P36), 0)</f>
        <v>4</v>
      </c>
      <c r="S36" s="38">
        <f>IF(N36&gt;0, SUM((N36/E36)*90), 0)</f>
        <v>6.4488508337088781</v>
      </c>
      <c r="T36" s="38">
        <f>IF(P36&gt;0, SUM(N36/P36), 0)</f>
        <v>6.36</v>
      </c>
      <c r="U36" s="38">
        <f>IF(O36&gt;0, SUM((O36/E36)*90), 0)</f>
        <v>6.8138801261829656</v>
      </c>
      <c r="V36" s="39">
        <f>IF(P36&gt;0, SUM(O36/P36), 0)</f>
        <v>6.72</v>
      </c>
    </row>
    <row r="37" spans="1:22" ht="15.75" customHeight="1" x14ac:dyDescent="0.2">
      <c r="A37" s="17" t="s">
        <v>55</v>
      </c>
      <c r="B37" s="5" t="s">
        <v>56</v>
      </c>
      <c r="C37" s="5" t="s">
        <v>6</v>
      </c>
      <c r="D37" s="5">
        <v>98</v>
      </c>
      <c r="E37" s="5">
        <v>2276</v>
      </c>
      <c r="F37" s="5">
        <v>0</v>
      </c>
      <c r="G37" s="5">
        <v>0</v>
      </c>
      <c r="H37" s="5">
        <v>5</v>
      </c>
      <c r="I37" s="5">
        <v>37</v>
      </c>
      <c r="J37" s="5">
        <v>5</v>
      </c>
      <c r="K37" s="5">
        <v>0</v>
      </c>
      <c r="L37" s="5">
        <v>0</v>
      </c>
      <c r="M37" s="5">
        <v>0</v>
      </c>
      <c r="N37" s="5">
        <v>240</v>
      </c>
      <c r="O37" s="5">
        <v>170</v>
      </c>
      <c r="P37" s="6">
        <v>26</v>
      </c>
      <c r="Q37" s="38">
        <f>IF(D37&gt;0, SUM((D37/E37)*90), 0)</f>
        <v>3.8752196836555362</v>
      </c>
      <c r="R37" s="38">
        <f>IF(P37&gt;0, SUM(D37/P37), 0)</f>
        <v>3.7692307692307692</v>
      </c>
      <c r="S37" s="38">
        <f>IF(N37&gt;0, SUM((N37/E37)*90), 0)</f>
        <v>9.4903339191564147</v>
      </c>
      <c r="T37" s="38">
        <f>IF(P37&gt;0, SUM(N37/P37), 0)</f>
        <v>9.2307692307692299</v>
      </c>
      <c r="U37" s="38">
        <f>IF(O37&gt;0, SUM((O37/E37)*90), 0)</f>
        <v>6.7223198594024609</v>
      </c>
      <c r="V37" s="39">
        <f>IF(P37&gt;0, SUM(O37/P37), 0)</f>
        <v>6.5384615384615383</v>
      </c>
    </row>
    <row r="38" spans="1:22" ht="15.75" customHeight="1" x14ac:dyDescent="0.2">
      <c r="A38" s="17" t="s">
        <v>609</v>
      </c>
      <c r="B38" s="5" t="s">
        <v>48</v>
      </c>
      <c r="C38" s="5" t="s">
        <v>568</v>
      </c>
      <c r="D38" s="5">
        <v>98</v>
      </c>
      <c r="E38" s="5">
        <v>2532</v>
      </c>
      <c r="F38" s="5">
        <v>0</v>
      </c>
      <c r="G38" s="5">
        <v>3</v>
      </c>
      <c r="H38" s="5">
        <v>7</v>
      </c>
      <c r="I38" s="5">
        <v>33</v>
      </c>
      <c r="J38" s="5">
        <v>6</v>
      </c>
      <c r="K38" s="5">
        <v>0</v>
      </c>
      <c r="L38" s="5">
        <v>5</v>
      </c>
      <c r="M38" s="5">
        <v>22</v>
      </c>
      <c r="N38" s="5">
        <v>147</v>
      </c>
      <c r="O38" s="5">
        <v>114</v>
      </c>
      <c r="P38" s="6">
        <v>30</v>
      </c>
      <c r="Q38" s="38">
        <f>IF(D38&gt;0, SUM((D38/E38)*90), 0)</f>
        <v>3.4834123222748818</v>
      </c>
      <c r="R38" s="38">
        <f>IF(P38&gt;0, SUM(D38/P38), 0)</f>
        <v>3.2666666666666666</v>
      </c>
      <c r="S38" s="38">
        <f>IF(N38&gt;0, SUM((N38/E38)*90), 0)</f>
        <v>5.2251184834123228</v>
      </c>
      <c r="T38" s="38">
        <f>IF(P38&gt;0, SUM(N38/P38), 0)</f>
        <v>4.9000000000000004</v>
      </c>
      <c r="U38" s="38">
        <f>IF(O38&gt;0, SUM((O38/E38)*90), 0)</f>
        <v>4.0521327014218009</v>
      </c>
      <c r="V38" s="39">
        <f>IF(P38&gt;0, SUM(O38/P38), 0)</f>
        <v>3.8</v>
      </c>
    </row>
    <row r="39" spans="1:22" x14ac:dyDescent="0.2">
      <c r="A39" s="17" t="s">
        <v>335</v>
      </c>
      <c r="B39" s="5" t="s">
        <v>336</v>
      </c>
      <c r="C39" s="5" t="s">
        <v>17</v>
      </c>
      <c r="D39" s="5">
        <v>96</v>
      </c>
      <c r="E39" s="5">
        <v>2366</v>
      </c>
      <c r="F39" s="5">
        <v>1</v>
      </c>
      <c r="G39" s="5">
        <v>1</v>
      </c>
      <c r="H39" s="5">
        <v>7</v>
      </c>
      <c r="I39" s="5">
        <v>43</v>
      </c>
      <c r="J39" s="5">
        <v>10</v>
      </c>
      <c r="K39" s="5">
        <v>1</v>
      </c>
      <c r="L39" s="5">
        <v>3</v>
      </c>
      <c r="M39" s="5">
        <v>9</v>
      </c>
      <c r="N39" s="5">
        <v>213</v>
      </c>
      <c r="O39" s="5">
        <v>150</v>
      </c>
      <c r="P39" s="6">
        <v>28</v>
      </c>
      <c r="Q39" s="38">
        <f>IF(D39&gt;0, SUM((D39/E39)*90), 0)</f>
        <v>3.6517328825021131</v>
      </c>
      <c r="R39" s="38">
        <f>IF(P39&gt;0, SUM(D39/P39), 0)</f>
        <v>3.4285714285714284</v>
      </c>
      <c r="S39" s="38">
        <f>IF(N39&gt;0, SUM((N39/E39)*90), 0)</f>
        <v>8.1022823330515639</v>
      </c>
      <c r="T39" s="38">
        <f>IF(P39&gt;0, SUM(N39/P39), 0)</f>
        <v>7.6071428571428568</v>
      </c>
      <c r="U39" s="38">
        <f>IF(O39&gt;0, SUM((O39/E39)*90), 0)</f>
        <v>5.7058326289095511</v>
      </c>
      <c r="V39" s="39">
        <f>IF(P39&gt;0, SUM(O39/P39), 0)</f>
        <v>5.3571428571428568</v>
      </c>
    </row>
    <row r="40" spans="1:22" x14ac:dyDescent="0.2">
      <c r="A40" s="17" t="s">
        <v>211</v>
      </c>
      <c r="B40" s="5" t="s">
        <v>162</v>
      </c>
      <c r="C40" s="5" t="s">
        <v>50</v>
      </c>
      <c r="D40" s="5">
        <v>94</v>
      </c>
      <c r="E40" s="5">
        <v>1890</v>
      </c>
      <c r="F40" s="5">
        <v>0</v>
      </c>
      <c r="G40" s="5">
        <v>0</v>
      </c>
      <c r="H40" s="5">
        <v>7</v>
      </c>
      <c r="I40" s="5">
        <v>23</v>
      </c>
      <c r="J40" s="5">
        <v>0</v>
      </c>
      <c r="K40" s="5">
        <v>0</v>
      </c>
      <c r="L40" s="5">
        <v>0</v>
      </c>
      <c r="M40" s="5">
        <v>1</v>
      </c>
      <c r="N40" s="5">
        <v>223</v>
      </c>
      <c r="O40" s="5">
        <v>61</v>
      </c>
      <c r="P40" s="6">
        <v>21</v>
      </c>
      <c r="Q40" s="38">
        <f>IF(D40&gt;0, SUM((D40/E40)*90), 0)</f>
        <v>4.4761904761904763</v>
      </c>
      <c r="R40" s="38">
        <f>IF(P40&gt;0, SUM(D40/P40), 0)</f>
        <v>4.4761904761904763</v>
      </c>
      <c r="S40" s="38">
        <f>IF(N40&gt;0, SUM((N40/E40)*90), 0)</f>
        <v>10.619047619047619</v>
      </c>
      <c r="T40" s="38">
        <f>IF(P40&gt;0, SUM(N40/P40), 0)</f>
        <v>10.619047619047619</v>
      </c>
      <c r="U40" s="38">
        <f>IF(O40&gt;0, SUM((O40/E40)*90), 0)</f>
        <v>2.9047619047619047</v>
      </c>
      <c r="V40" s="39">
        <f>IF(P40&gt;0, SUM(O40/P40), 0)</f>
        <v>2.9047619047619047</v>
      </c>
    </row>
    <row r="41" spans="1:22" x14ac:dyDescent="0.2">
      <c r="A41" s="17" t="s">
        <v>573</v>
      </c>
      <c r="B41" s="5" t="s">
        <v>81</v>
      </c>
      <c r="C41" s="5" t="s">
        <v>568</v>
      </c>
      <c r="D41" s="5">
        <v>93</v>
      </c>
      <c r="E41" s="5">
        <v>2482</v>
      </c>
      <c r="F41" s="5">
        <v>0</v>
      </c>
      <c r="G41" s="5">
        <v>0</v>
      </c>
      <c r="H41" s="5">
        <v>8</v>
      </c>
      <c r="I41" s="5">
        <v>35</v>
      </c>
      <c r="J41" s="5">
        <v>5</v>
      </c>
      <c r="K41" s="5">
        <v>1</v>
      </c>
      <c r="L41" s="5">
        <v>12</v>
      </c>
      <c r="M41" s="5">
        <v>13</v>
      </c>
      <c r="N41" s="5">
        <v>139</v>
      </c>
      <c r="O41" s="5">
        <v>131</v>
      </c>
      <c r="P41" s="6">
        <v>29</v>
      </c>
      <c r="Q41" s="38">
        <f>IF(D41&gt;0, SUM((D41/E41)*90), 0)</f>
        <v>3.3722804190169215</v>
      </c>
      <c r="R41" s="38">
        <f>IF(P41&gt;0, SUM(D41/P41), 0)</f>
        <v>3.2068965517241379</v>
      </c>
      <c r="S41" s="38">
        <f>IF(N41&gt;0, SUM((N41/E41)*90), 0)</f>
        <v>5.0402900886381952</v>
      </c>
      <c r="T41" s="38">
        <f>IF(P41&gt;0, SUM(N41/P41), 0)</f>
        <v>4.7931034482758621</v>
      </c>
      <c r="U41" s="38">
        <f>IF(O41&gt;0, SUM((O41/E41)*90), 0)</f>
        <v>4.7502014504431909</v>
      </c>
      <c r="V41" s="39">
        <f>IF(P41&gt;0, SUM(O41/P41), 0)</f>
        <v>4.5172413793103452</v>
      </c>
    </row>
    <row r="42" spans="1:22" x14ac:dyDescent="0.2">
      <c r="A42" s="17" t="s">
        <v>396</v>
      </c>
      <c r="B42" s="7" t="s">
        <v>425</v>
      </c>
      <c r="C42" s="5" t="s">
        <v>372</v>
      </c>
      <c r="D42" s="5">
        <v>92</v>
      </c>
      <c r="E42" s="5">
        <v>1840</v>
      </c>
      <c r="F42" s="5">
        <v>1</v>
      </c>
      <c r="G42" s="5">
        <v>0</v>
      </c>
      <c r="H42" s="5">
        <v>6</v>
      </c>
      <c r="I42" s="5">
        <v>21</v>
      </c>
      <c r="J42" s="5">
        <v>1</v>
      </c>
      <c r="K42" s="5">
        <v>0</v>
      </c>
      <c r="L42" s="5">
        <v>0</v>
      </c>
      <c r="M42" s="5">
        <v>3</v>
      </c>
      <c r="N42" s="5">
        <v>172</v>
      </c>
      <c r="O42" s="5">
        <v>102</v>
      </c>
      <c r="P42" s="6">
        <v>24</v>
      </c>
      <c r="Q42" s="38">
        <f>IF(D42&gt;0, SUM((D42/E42)*90), 0)</f>
        <v>4.5</v>
      </c>
      <c r="R42" s="38">
        <f>IF(P42&gt;0, SUM(D42/P42), 0)</f>
        <v>3.8333333333333335</v>
      </c>
      <c r="S42" s="38">
        <f>IF(N42&gt;0, SUM((N42/E42)*90), 0)</f>
        <v>8.4130434782608692</v>
      </c>
      <c r="T42" s="38">
        <f>IF(P42&gt;0, SUM(N42/P42), 0)</f>
        <v>7.166666666666667</v>
      </c>
      <c r="U42" s="38">
        <f>IF(O42&gt;0, SUM((O42/E42)*90), 0)</f>
        <v>4.9891304347826084</v>
      </c>
      <c r="V42" s="39">
        <f>IF(P42&gt;0, SUM(O42/P42), 0)</f>
        <v>4.25</v>
      </c>
    </row>
    <row r="43" spans="1:22" x14ac:dyDescent="0.2">
      <c r="A43" s="17" t="s">
        <v>709</v>
      </c>
      <c r="B43" s="5" t="s">
        <v>710</v>
      </c>
      <c r="C43" s="5" t="s">
        <v>231</v>
      </c>
      <c r="D43" s="5">
        <v>91</v>
      </c>
      <c r="E43" s="5">
        <v>1854</v>
      </c>
      <c r="F43" s="5">
        <v>2</v>
      </c>
      <c r="G43" s="5">
        <v>1</v>
      </c>
      <c r="H43" s="5">
        <v>7</v>
      </c>
      <c r="I43" s="5">
        <v>25</v>
      </c>
      <c r="J43" s="5">
        <v>6</v>
      </c>
      <c r="K43" s="5">
        <v>0</v>
      </c>
      <c r="L43" s="5">
        <v>1</v>
      </c>
      <c r="M43" s="5">
        <v>7</v>
      </c>
      <c r="N43" s="5">
        <v>100</v>
      </c>
      <c r="O43" s="5">
        <v>134</v>
      </c>
      <c r="P43" s="6">
        <v>25</v>
      </c>
      <c r="Q43" s="38">
        <f>IF(D43&gt;0, SUM((D43/E43)*90), 0)</f>
        <v>4.4174757281553392</v>
      </c>
      <c r="R43" s="38">
        <f>IF(P43&gt;0, SUM(D43/P43), 0)</f>
        <v>3.64</v>
      </c>
      <c r="S43" s="38">
        <f>IF(N43&gt;0, SUM((N43/E43)*90), 0)</f>
        <v>4.8543689320388355</v>
      </c>
      <c r="T43" s="38">
        <f>IF(P43&gt;0, SUM(N43/P43), 0)</f>
        <v>4</v>
      </c>
      <c r="U43" s="38">
        <f>IF(O43&gt;0, SUM((O43/E43)*90), 0)</f>
        <v>6.5048543689320386</v>
      </c>
      <c r="V43" s="39">
        <f>IF(P43&gt;0, SUM(O43/P43), 0)</f>
        <v>5.36</v>
      </c>
    </row>
    <row r="44" spans="1:22" x14ac:dyDescent="0.2">
      <c r="A44" s="17" t="s">
        <v>641</v>
      </c>
      <c r="B44" s="5" t="s">
        <v>567</v>
      </c>
      <c r="C44" s="5" t="s">
        <v>594</v>
      </c>
      <c r="D44" s="5">
        <v>91</v>
      </c>
      <c r="E44" s="5">
        <v>2591</v>
      </c>
      <c r="F44" s="5">
        <v>0</v>
      </c>
      <c r="G44" s="5">
        <v>1</v>
      </c>
      <c r="H44" s="5">
        <v>5</v>
      </c>
      <c r="I44" s="5">
        <v>41</v>
      </c>
      <c r="J44" s="5">
        <v>5</v>
      </c>
      <c r="K44" s="5">
        <v>0</v>
      </c>
      <c r="L44" s="5">
        <v>11</v>
      </c>
      <c r="M44" s="5">
        <v>12</v>
      </c>
      <c r="N44" s="5">
        <v>168</v>
      </c>
      <c r="O44" s="5">
        <v>162</v>
      </c>
      <c r="P44" s="6">
        <v>30</v>
      </c>
      <c r="Q44" s="38">
        <f>IF(D44&gt;0, SUM((D44/E44)*90), 0)</f>
        <v>3.1609417213431108</v>
      </c>
      <c r="R44" s="38">
        <f>IF(P44&gt;0, SUM(D44/P44), 0)</f>
        <v>3.0333333333333332</v>
      </c>
      <c r="S44" s="38">
        <f>IF(N44&gt;0, SUM((N44/E44)*90), 0)</f>
        <v>5.8355847163257435</v>
      </c>
      <c r="T44" s="38">
        <f>IF(P44&gt;0, SUM(N44/P44), 0)</f>
        <v>5.6</v>
      </c>
      <c r="U44" s="38">
        <f>IF(O44&gt;0, SUM((O44/E44)*90), 0)</f>
        <v>5.6271709764569664</v>
      </c>
      <c r="V44" s="39">
        <f>IF(P44&gt;0, SUM(O44/P44), 0)</f>
        <v>5.4</v>
      </c>
    </row>
    <row r="45" spans="1:22" x14ac:dyDescent="0.2">
      <c r="A45" s="17" t="s">
        <v>911</v>
      </c>
      <c r="B45" s="5" t="s">
        <v>912</v>
      </c>
      <c r="C45" s="5" t="s">
        <v>527</v>
      </c>
      <c r="D45" s="5">
        <v>90</v>
      </c>
      <c r="E45" s="5">
        <v>1350</v>
      </c>
      <c r="F45" s="5">
        <v>2</v>
      </c>
      <c r="G45" s="5">
        <v>1</v>
      </c>
      <c r="H45" s="5">
        <v>6</v>
      </c>
      <c r="I45" s="5">
        <v>20</v>
      </c>
      <c r="J45" s="5">
        <v>3</v>
      </c>
      <c r="K45" s="5">
        <v>0</v>
      </c>
      <c r="L45" s="5">
        <v>1</v>
      </c>
      <c r="M45" s="5">
        <v>5</v>
      </c>
      <c r="N45" s="5">
        <v>164</v>
      </c>
      <c r="O45" s="5">
        <v>88</v>
      </c>
      <c r="P45" s="6">
        <v>15</v>
      </c>
      <c r="Q45" s="38">
        <f>IF(D45&gt;0, SUM((D45/E45)*90), 0)</f>
        <v>6</v>
      </c>
      <c r="R45" s="38">
        <f>IF(P45&gt;0, SUM(D45/P45), 0)</f>
        <v>6</v>
      </c>
      <c r="S45" s="38">
        <f>IF(N45&gt;0, SUM((N45/E45)*90), 0)</f>
        <v>10.933333333333334</v>
      </c>
      <c r="T45" s="38">
        <f>IF(P45&gt;0, SUM(N45/P45), 0)</f>
        <v>10.933333333333334</v>
      </c>
      <c r="U45" s="38">
        <f>IF(O45&gt;0, SUM((O45/E45)*90), 0)</f>
        <v>5.8666666666666663</v>
      </c>
      <c r="V45" s="39">
        <f>IF(P45&gt;0, SUM(O45/P45), 0)</f>
        <v>5.8666666666666663</v>
      </c>
    </row>
    <row r="46" spans="1:22" x14ac:dyDescent="0.2">
      <c r="A46" s="17" t="s">
        <v>441</v>
      </c>
      <c r="B46" s="5" t="s">
        <v>48</v>
      </c>
      <c r="C46" s="5" t="s">
        <v>135</v>
      </c>
      <c r="D46" s="5">
        <v>88</v>
      </c>
      <c r="E46" s="5">
        <v>1929</v>
      </c>
      <c r="F46" s="5">
        <v>1</v>
      </c>
      <c r="G46" s="5">
        <v>5</v>
      </c>
      <c r="H46" s="5">
        <v>4</v>
      </c>
      <c r="I46" s="5">
        <v>34</v>
      </c>
      <c r="J46" s="5">
        <v>4</v>
      </c>
      <c r="K46" s="5">
        <v>0</v>
      </c>
      <c r="L46" s="5">
        <v>38</v>
      </c>
      <c r="M46" s="5">
        <v>36</v>
      </c>
      <c r="N46" s="5">
        <v>102</v>
      </c>
      <c r="O46" s="5">
        <v>90</v>
      </c>
      <c r="P46" s="6">
        <v>24</v>
      </c>
      <c r="Q46" s="38">
        <f>IF(D46&gt;0, SUM((D46/E46)*90), 0)</f>
        <v>4.1057542768273718</v>
      </c>
      <c r="R46" s="38">
        <f>IF(P46&gt;0, SUM(D46/P46), 0)</f>
        <v>3.6666666666666665</v>
      </c>
      <c r="S46" s="38">
        <f>IF(N46&gt;0, SUM((N46/E46)*90), 0)</f>
        <v>4.7589424572317265</v>
      </c>
      <c r="T46" s="38">
        <f>IF(P46&gt;0, SUM(N46/P46), 0)</f>
        <v>4.25</v>
      </c>
      <c r="U46" s="38">
        <f>IF(O46&gt;0, SUM((O46/E46)*90), 0)</f>
        <v>4.1990668740279942</v>
      </c>
      <c r="V46" s="39">
        <f>IF(P46&gt;0, SUM(O46/P46), 0)</f>
        <v>3.75</v>
      </c>
    </row>
    <row r="47" spans="1:22" x14ac:dyDescent="0.2">
      <c r="A47" s="17" t="s">
        <v>225</v>
      </c>
      <c r="B47" s="5" t="s">
        <v>328</v>
      </c>
      <c r="C47" s="5" t="s">
        <v>289</v>
      </c>
      <c r="D47" s="5">
        <v>88</v>
      </c>
      <c r="E47" s="5">
        <v>2011</v>
      </c>
      <c r="F47" s="5">
        <v>0</v>
      </c>
      <c r="G47" s="5">
        <v>0</v>
      </c>
      <c r="H47" s="5">
        <v>6</v>
      </c>
      <c r="I47" s="5">
        <v>39</v>
      </c>
      <c r="J47" s="5">
        <v>7</v>
      </c>
      <c r="K47" s="5">
        <v>0</v>
      </c>
      <c r="L47" s="5">
        <v>1</v>
      </c>
      <c r="M47" s="5">
        <v>6</v>
      </c>
      <c r="N47" s="5">
        <v>232</v>
      </c>
      <c r="O47" s="5">
        <v>152</v>
      </c>
      <c r="P47" s="6">
        <v>24</v>
      </c>
      <c r="Q47" s="38">
        <f>IF(D47&gt;0, SUM((D47/E47)*90), 0)</f>
        <v>3.9383391347588268</v>
      </c>
      <c r="R47" s="38">
        <f>IF(P47&gt;0, SUM(D47/P47), 0)</f>
        <v>3.6666666666666665</v>
      </c>
      <c r="S47" s="38">
        <f>IF(N47&gt;0, SUM((N47/E47)*90), 0)</f>
        <v>10.382894082545997</v>
      </c>
      <c r="T47" s="38">
        <f>IF(P47&gt;0, SUM(N47/P47), 0)</f>
        <v>9.6666666666666661</v>
      </c>
      <c r="U47" s="38">
        <f>IF(O47&gt;0, SUM((O47/E47)*90), 0)</f>
        <v>6.8025857782197914</v>
      </c>
      <c r="V47" s="39">
        <f>IF(P47&gt;0, SUM(O47/P47), 0)</f>
        <v>6.333333333333333</v>
      </c>
    </row>
    <row r="48" spans="1:22" x14ac:dyDescent="0.2">
      <c r="A48" s="17" t="s">
        <v>468</v>
      </c>
      <c r="B48" s="5" t="s">
        <v>469</v>
      </c>
      <c r="C48" s="5" t="s">
        <v>437</v>
      </c>
      <c r="D48" s="5">
        <v>87</v>
      </c>
      <c r="E48" s="5">
        <v>1941</v>
      </c>
      <c r="F48" s="5">
        <v>0</v>
      </c>
      <c r="G48" s="5">
        <v>3</v>
      </c>
      <c r="H48" s="5">
        <v>5</v>
      </c>
      <c r="I48" s="5">
        <v>30</v>
      </c>
      <c r="J48" s="5">
        <v>2</v>
      </c>
      <c r="K48" s="5">
        <v>0</v>
      </c>
      <c r="L48" s="5">
        <v>12</v>
      </c>
      <c r="M48" s="5">
        <v>22</v>
      </c>
      <c r="N48" s="5">
        <v>97</v>
      </c>
      <c r="O48" s="5">
        <v>140</v>
      </c>
      <c r="P48" s="6">
        <v>23</v>
      </c>
      <c r="Q48" s="38">
        <f>IF(D48&gt;0, SUM((D48/E48)*90), 0)</f>
        <v>4.0340030911901081</v>
      </c>
      <c r="R48" s="38">
        <f>IF(P48&gt;0, SUM(D48/P48), 0)</f>
        <v>3.7826086956521738</v>
      </c>
      <c r="S48" s="38">
        <f>IF(N48&gt;0, SUM((N48/E48)*90), 0)</f>
        <v>4.4976816074188566</v>
      </c>
      <c r="T48" s="38">
        <f>IF(P48&gt;0, SUM(N48/P48), 0)</f>
        <v>4.2173913043478262</v>
      </c>
      <c r="U48" s="38">
        <f>IF(O48&gt;0, SUM((O48/E48)*90), 0)</f>
        <v>6.491499227202473</v>
      </c>
      <c r="V48" s="39">
        <f>IF(P48&gt;0, SUM(O48/P48), 0)</f>
        <v>6.0869565217391308</v>
      </c>
    </row>
    <row r="49" spans="1:22" x14ac:dyDescent="0.2">
      <c r="A49" s="17" t="s">
        <v>253</v>
      </c>
      <c r="B49" s="5" t="s">
        <v>254</v>
      </c>
      <c r="C49" s="5" t="s">
        <v>86</v>
      </c>
      <c r="D49" s="5">
        <v>85</v>
      </c>
      <c r="E49" s="5">
        <v>1715</v>
      </c>
      <c r="F49" s="5">
        <v>0</v>
      </c>
      <c r="G49" s="5">
        <v>4</v>
      </c>
      <c r="H49" s="5">
        <v>4</v>
      </c>
      <c r="I49" s="5">
        <v>25</v>
      </c>
      <c r="J49" s="5">
        <v>1</v>
      </c>
      <c r="K49" s="5">
        <v>0</v>
      </c>
      <c r="L49" s="5">
        <v>22</v>
      </c>
      <c r="M49" s="5">
        <v>25</v>
      </c>
      <c r="N49" s="5">
        <v>69</v>
      </c>
      <c r="O49" s="5">
        <v>121</v>
      </c>
      <c r="P49" s="6">
        <v>26</v>
      </c>
      <c r="Q49" s="38">
        <f>IF(D49&gt;0, SUM((D49/E49)*90), 0)</f>
        <v>4.4606413994169101</v>
      </c>
      <c r="R49" s="38">
        <f>IF(P49&gt;0, SUM(D49/P49), 0)</f>
        <v>3.2692307692307692</v>
      </c>
      <c r="S49" s="38">
        <f>IF(N49&gt;0, SUM((N49/E49)*90), 0)</f>
        <v>3.620991253644315</v>
      </c>
      <c r="T49" s="38">
        <f>IF(P49&gt;0, SUM(N49/P49), 0)</f>
        <v>2.6538461538461537</v>
      </c>
      <c r="U49" s="38">
        <f>IF(O49&gt;0, SUM((O49/E49)*90), 0)</f>
        <v>6.3498542274052481</v>
      </c>
      <c r="V49" s="39">
        <f>IF(P49&gt;0, SUM(O49/P49), 0)</f>
        <v>4.6538461538461542</v>
      </c>
    </row>
    <row r="50" spans="1:22" x14ac:dyDescent="0.2">
      <c r="A50" s="17" t="s">
        <v>95</v>
      </c>
      <c r="B50" s="5" t="s">
        <v>96</v>
      </c>
      <c r="C50" s="5" t="s">
        <v>24</v>
      </c>
      <c r="D50" s="5">
        <v>85</v>
      </c>
      <c r="E50" s="5">
        <v>2242</v>
      </c>
      <c r="F50" s="5">
        <v>0</v>
      </c>
      <c r="G50" s="5">
        <v>0</v>
      </c>
      <c r="H50" s="5">
        <v>6</v>
      </c>
      <c r="I50" s="5">
        <v>40</v>
      </c>
      <c r="J50" s="5">
        <v>5</v>
      </c>
      <c r="K50" s="5">
        <v>0</v>
      </c>
      <c r="L50" s="5">
        <v>7</v>
      </c>
      <c r="M50" s="5">
        <v>2</v>
      </c>
      <c r="N50" s="5">
        <v>184</v>
      </c>
      <c r="O50" s="5">
        <v>123</v>
      </c>
      <c r="P50" s="6">
        <v>27</v>
      </c>
      <c r="Q50" s="38">
        <f>IF(D50&gt;0, SUM((D50/E50)*90), 0)</f>
        <v>3.4121320249776983</v>
      </c>
      <c r="R50" s="38">
        <f>IF(P50&gt;0, SUM(D50/P50), 0)</f>
        <v>3.1481481481481484</v>
      </c>
      <c r="S50" s="38">
        <f>IF(N50&gt;0, SUM((N50/E50)*90), 0)</f>
        <v>7.3862622658340769</v>
      </c>
      <c r="T50" s="38">
        <f>IF(P50&gt;0, SUM(N50/P50), 0)</f>
        <v>6.8148148148148149</v>
      </c>
      <c r="U50" s="38">
        <f>IF(O50&gt;0, SUM((O50/E50)*90), 0)</f>
        <v>4.9375557537912584</v>
      </c>
      <c r="V50" s="39">
        <f>IF(P50&gt;0, SUM(O50/P50), 0)</f>
        <v>4.5555555555555554</v>
      </c>
    </row>
    <row r="51" spans="1:22" x14ac:dyDescent="0.2">
      <c r="A51" s="17" t="s">
        <v>734</v>
      </c>
      <c r="B51" s="5" t="s">
        <v>327</v>
      </c>
      <c r="C51" s="5" t="s">
        <v>182</v>
      </c>
      <c r="D51" s="5">
        <v>85</v>
      </c>
      <c r="E51" s="5">
        <v>2288</v>
      </c>
      <c r="F51" s="5">
        <v>0</v>
      </c>
      <c r="G51" s="5">
        <v>1</v>
      </c>
      <c r="H51" s="5">
        <v>5</v>
      </c>
      <c r="I51" s="5">
        <v>35</v>
      </c>
      <c r="J51" s="5">
        <v>2</v>
      </c>
      <c r="K51" s="5">
        <v>0</v>
      </c>
      <c r="L51" s="5">
        <v>16</v>
      </c>
      <c r="M51" s="5">
        <v>19</v>
      </c>
      <c r="N51" s="5">
        <v>151</v>
      </c>
      <c r="O51" s="5">
        <v>111</v>
      </c>
      <c r="P51" s="6">
        <v>26</v>
      </c>
      <c r="Q51" s="38">
        <f>IF(D51&gt;0, SUM((D51/E51)*90), 0)</f>
        <v>3.3435314685314683</v>
      </c>
      <c r="R51" s="38">
        <f>IF(P51&gt;0, SUM(D51/P51), 0)</f>
        <v>3.2692307692307692</v>
      </c>
      <c r="S51" s="38">
        <f>IF(N51&gt;0, SUM((N51/E51)*90), 0)</f>
        <v>5.939685314685315</v>
      </c>
      <c r="T51" s="38">
        <f>IF(P51&gt;0, SUM(N51/P51), 0)</f>
        <v>5.8076923076923075</v>
      </c>
      <c r="U51" s="38">
        <f>IF(O51&gt;0, SUM((O51/E51)*90), 0)</f>
        <v>4.3662587412587417</v>
      </c>
      <c r="V51" s="39">
        <f>IF(P51&gt;0, SUM(O51/P51), 0)</f>
        <v>4.2692307692307692</v>
      </c>
    </row>
    <row r="52" spans="1:22" x14ac:dyDescent="0.2">
      <c r="A52" s="17" t="s">
        <v>22</v>
      </c>
      <c r="B52" s="5" t="s">
        <v>23</v>
      </c>
      <c r="C52" s="5" t="s">
        <v>24</v>
      </c>
      <c r="D52" s="5">
        <v>84</v>
      </c>
      <c r="E52" s="5">
        <v>2080</v>
      </c>
      <c r="F52" s="5">
        <v>1</v>
      </c>
      <c r="G52" s="5">
        <v>0</v>
      </c>
      <c r="H52" s="5">
        <v>3</v>
      </c>
      <c r="I52" s="5">
        <v>49</v>
      </c>
      <c r="J52" s="5">
        <v>2</v>
      </c>
      <c r="K52" s="5">
        <v>1</v>
      </c>
      <c r="L52" s="5">
        <v>0</v>
      </c>
      <c r="M52" s="5">
        <v>3</v>
      </c>
      <c r="N52" s="5">
        <v>243</v>
      </c>
      <c r="O52" s="5">
        <v>126</v>
      </c>
      <c r="P52" s="6">
        <v>25</v>
      </c>
      <c r="Q52" s="38">
        <f>IF(D52&gt;0, SUM((D52/E52)*90), 0)</f>
        <v>3.634615384615385</v>
      </c>
      <c r="R52" s="38">
        <f>IF(P52&gt;0, SUM(D52/P52), 0)</f>
        <v>3.36</v>
      </c>
      <c r="S52" s="38">
        <f>IF(N52&gt;0, SUM((N52/E52)*90), 0)</f>
        <v>10.514423076923077</v>
      </c>
      <c r="T52" s="38">
        <f>IF(P52&gt;0, SUM(N52/P52), 0)</f>
        <v>9.7200000000000006</v>
      </c>
      <c r="U52" s="38">
        <f>IF(O52&gt;0, SUM((O52/E52)*90), 0)</f>
        <v>5.4519230769230766</v>
      </c>
      <c r="V52" s="39">
        <f>IF(P52&gt;0, SUM(O52/P52), 0)</f>
        <v>5.04</v>
      </c>
    </row>
    <row r="53" spans="1:22" x14ac:dyDescent="0.2">
      <c r="A53" s="17" t="s">
        <v>152</v>
      </c>
      <c r="B53" s="5" t="s">
        <v>153</v>
      </c>
      <c r="C53" s="5" t="s">
        <v>59</v>
      </c>
      <c r="D53" s="5">
        <v>84</v>
      </c>
      <c r="E53" s="5">
        <v>2403</v>
      </c>
      <c r="F53" s="5">
        <v>0</v>
      </c>
      <c r="G53" s="5">
        <v>1</v>
      </c>
      <c r="H53" s="5">
        <v>5</v>
      </c>
      <c r="I53" s="5">
        <v>55</v>
      </c>
      <c r="J53" s="5">
        <v>1</v>
      </c>
      <c r="K53" s="5">
        <v>1</v>
      </c>
      <c r="L53" s="5">
        <v>5</v>
      </c>
      <c r="M53" s="5">
        <v>16</v>
      </c>
      <c r="N53" s="5">
        <v>159</v>
      </c>
      <c r="O53" s="5">
        <v>166</v>
      </c>
      <c r="P53" s="6">
        <v>28</v>
      </c>
      <c r="Q53" s="38">
        <f>IF(D53&gt;0, SUM((D53/E53)*90), 0)</f>
        <v>3.1460674157303372</v>
      </c>
      <c r="R53" s="38">
        <f>IF(P53&gt;0, SUM(D53/P53), 0)</f>
        <v>3</v>
      </c>
      <c r="S53" s="38">
        <f>IF(N53&gt;0, SUM((N53/E53)*90), 0)</f>
        <v>5.9550561797752808</v>
      </c>
      <c r="T53" s="38">
        <f>IF(P53&gt;0, SUM(N53/P53), 0)</f>
        <v>5.6785714285714288</v>
      </c>
      <c r="U53" s="38">
        <f>IF(O53&gt;0, SUM((O53/E53)*90), 0)</f>
        <v>6.2172284644194757</v>
      </c>
      <c r="V53" s="39">
        <f>IF(P53&gt;0, SUM(O53/P53), 0)</f>
        <v>5.9285714285714288</v>
      </c>
    </row>
    <row r="54" spans="1:22" x14ac:dyDescent="0.2">
      <c r="A54" s="17" t="s">
        <v>691</v>
      </c>
      <c r="B54" s="5" t="s">
        <v>410</v>
      </c>
      <c r="C54" s="5" t="s">
        <v>231</v>
      </c>
      <c r="D54" s="5">
        <v>81</v>
      </c>
      <c r="E54" s="5">
        <v>1542</v>
      </c>
      <c r="F54" s="5">
        <v>0</v>
      </c>
      <c r="G54" s="5">
        <v>3</v>
      </c>
      <c r="H54" s="5">
        <v>5</v>
      </c>
      <c r="I54" s="5">
        <v>20</v>
      </c>
      <c r="J54" s="5">
        <v>3</v>
      </c>
      <c r="K54" s="5">
        <v>0</v>
      </c>
      <c r="L54" s="5">
        <v>1</v>
      </c>
      <c r="M54" s="5">
        <v>6</v>
      </c>
      <c r="N54" s="5">
        <v>159</v>
      </c>
      <c r="O54" s="5">
        <v>78</v>
      </c>
      <c r="P54" s="6">
        <v>20</v>
      </c>
      <c r="Q54" s="38">
        <f>IF(D54&gt;0, SUM((D54/E54)*90), 0)</f>
        <v>4.727626459143969</v>
      </c>
      <c r="R54" s="38">
        <f>IF(P54&gt;0, SUM(D54/P54), 0)</f>
        <v>4.05</v>
      </c>
      <c r="S54" s="38">
        <f>IF(N54&gt;0, SUM((N54/E54)*90), 0)</f>
        <v>9.2801556420233453</v>
      </c>
      <c r="T54" s="38">
        <f>IF(P54&gt;0, SUM(N54/P54), 0)</f>
        <v>7.95</v>
      </c>
      <c r="U54" s="38">
        <f>IF(O54&gt;0, SUM((O54/E54)*90), 0)</f>
        <v>4.5525291828793772</v>
      </c>
      <c r="V54" s="39">
        <f>IF(P54&gt;0, SUM(O54/P54), 0)</f>
        <v>3.9</v>
      </c>
    </row>
    <row r="55" spans="1:22" x14ac:dyDescent="0.2">
      <c r="A55" s="17" t="s">
        <v>456</v>
      </c>
      <c r="B55" s="5" t="s">
        <v>747</v>
      </c>
      <c r="C55" s="5" t="s">
        <v>182</v>
      </c>
      <c r="D55" s="5">
        <v>81</v>
      </c>
      <c r="E55" s="5">
        <v>1804</v>
      </c>
      <c r="F55" s="5">
        <v>1</v>
      </c>
      <c r="G55" s="5">
        <v>0</v>
      </c>
      <c r="H55" s="5">
        <v>3</v>
      </c>
      <c r="I55" s="5">
        <v>34</v>
      </c>
      <c r="J55" s="5">
        <v>8</v>
      </c>
      <c r="K55" s="5">
        <v>0</v>
      </c>
      <c r="L55" s="5">
        <v>1</v>
      </c>
      <c r="M55" s="5">
        <v>2</v>
      </c>
      <c r="N55" s="5">
        <v>258</v>
      </c>
      <c r="O55" s="5">
        <v>110</v>
      </c>
      <c r="P55" s="6">
        <v>21</v>
      </c>
      <c r="Q55" s="38">
        <f>IF(D55&gt;0, SUM((D55/E55)*90), 0)</f>
        <v>4.041019955654102</v>
      </c>
      <c r="R55" s="38">
        <f>IF(P55&gt;0, SUM(D55/P55), 0)</f>
        <v>3.8571428571428572</v>
      </c>
      <c r="S55" s="38">
        <f>IF(N55&gt;0, SUM((N55/E55)*90), 0)</f>
        <v>12.871396895787139</v>
      </c>
      <c r="T55" s="38">
        <f>IF(P55&gt;0, SUM(N55/P55), 0)</f>
        <v>12.285714285714286</v>
      </c>
      <c r="U55" s="38">
        <f>IF(O55&gt;0, SUM((O55/E55)*90), 0)</f>
        <v>5.48780487804878</v>
      </c>
      <c r="V55" s="39">
        <f>IF(P55&gt;0, SUM(O55/P55), 0)</f>
        <v>5.2380952380952381</v>
      </c>
    </row>
    <row r="56" spans="1:22" x14ac:dyDescent="0.2">
      <c r="A56" s="17" t="s">
        <v>131</v>
      </c>
      <c r="B56" s="5" t="s">
        <v>132</v>
      </c>
      <c r="C56" s="5" t="s">
        <v>59</v>
      </c>
      <c r="D56" s="5">
        <v>81</v>
      </c>
      <c r="E56" s="5">
        <v>1890</v>
      </c>
      <c r="F56" s="5">
        <v>1</v>
      </c>
      <c r="G56" s="5">
        <v>0</v>
      </c>
      <c r="H56" s="5">
        <v>7</v>
      </c>
      <c r="I56" s="5">
        <v>33</v>
      </c>
      <c r="J56" s="5">
        <v>6</v>
      </c>
      <c r="K56" s="5">
        <v>0</v>
      </c>
      <c r="L56" s="5">
        <v>1</v>
      </c>
      <c r="M56" s="5">
        <v>2</v>
      </c>
      <c r="N56" s="5">
        <v>129</v>
      </c>
      <c r="O56" s="5">
        <v>101</v>
      </c>
      <c r="P56" s="6">
        <v>21</v>
      </c>
      <c r="Q56" s="38">
        <f>IF(D56&gt;0, SUM((D56/E56)*90), 0)</f>
        <v>3.8571428571428572</v>
      </c>
      <c r="R56" s="38">
        <f>IF(P56&gt;0, SUM(D56/P56), 0)</f>
        <v>3.8571428571428572</v>
      </c>
      <c r="S56" s="38">
        <f>IF(N56&gt;0, SUM((N56/E56)*90), 0)</f>
        <v>6.1428571428571423</v>
      </c>
      <c r="T56" s="38">
        <f>IF(P56&gt;0, SUM(N56/P56), 0)</f>
        <v>6.1428571428571432</v>
      </c>
      <c r="U56" s="38">
        <f>IF(O56&gt;0, SUM((O56/E56)*90), 0)</f>
        <v>4.8095238095238093</v>
      </c>
      <c r="V56" s="39">
        <f>IF(P56&gt;0, SUM(O56/P56), 0)</f>
        <v>4.8095238095238093</v>
      </c>
    </row>
    <row r="57" spans="1:22" x14ac:dyDescent="0.2">
      <c r="A57" s="17" t="s">
        <v>479</v>
      </c>
      <c r="B57" s="5" t="s">
        <v>480</v>
      </c>
      <c r="C57" s="5" t="s">
        <v>437</v>
      </c>
      <c r="D57" s="5">
        <v>80</v>
      </c>
      <c r="E57" s="5">
        <v>1943</v>
      </c>
      <c r="F57" s="5">
        <v>0</v>
      </c>
      <c r="G57" s="5">
        <v>0</v>
      </c>
      <c r="H57" s="5">
        <v>4</v>
      </c>
      <c r="I57" s="5">
        <v>28</v>
      </c>
      <c r="J57" s="5">
        <v>4</v>
      </c>
      <c r="K57" s="5">
        <v>1</v>
      </c>
      <c r="L57" s="5">
        <v>1</v>
      </c>
      <c r="M57" s="5">
        <v>3</v>
      </c>
      <c r="N57" s="5">
        <v>185</v>
      </c>
      <c r="O57" s="5">
        <v>142</v>
      </c>
      <c r="P57" s="6">
        <v>25</v>
      </c>
      <c r="Q57" s="38">
        <f>IF(D57&gt;0, SUM((D57/E57)*90), 0)</f>
        <v>3.705609881626351</v>
      </c>
      <c r="R57" s="38">
        <f>IF(P57&gt;0, SUM(D57/P57), 0)</f>
        <v>3.2</v>
      </c>
      <c r="S57" s="38">
        <f>IF(N57&gt;0, SUM((N57/E57)*90), 0)</f>
        <v>8.5692228512609372</v>
      </c>
      <c r="T57" s="38">
        <f>IF(P57&gt;0, SUM(N57/P57), 0)</f>
        <v>7.4</v>
      </c>
      <c r="U57" s="38">
        <f>IF(O57&gt;0, SUM((O57/E57)*90), 0)</f>
        <v>6.5774575398867734</v>
      </c>
      <c r="V57" s="39">
        <f>IF(P57&gt;0, SUM(O57/P57), 0)</f>
        <v>5.68</v>
      </c>
    </row>
    <row r="58" spans="1:22" x14ac:dyDescent="0.2">
      <c r="A58" s="17" t="s">
        <v>67</v>
      </c>
      <c r="B58" s="5" t="s">
        <v>68</v>
      </c>
      <c r="C58" s="5" t="s">
        <v>24</v>
      </c>
      <c r="D58" s="5">
        <v>79</v>
      </c>
      <c r="E58" s="5">
        <v>1807</v>
      </c>
      <c r="F58" s="5">
        <v>1</v>
      </c>
      <c r="G58" s="5">
        <v>0</v>
      </c>
      <c r="H58" s="5">
        <v>5</v>
      </c>
      <c r="I58" s="5">
        <v>33</v>
      </c>
      <c r="J58" s="5">
        <v>7</v>
      </c>
      <c r="K58" s="5">
        <v>1</v>
      </c>
      <c r="L58" s="5">
        <v>0</v>
      </c>
      <c r="M58" s="5">
        <v>3</v>
      </c>
      <c r="N58" s="5">
        <v>217</v>
      </c>
      <c r="O58" s="5">
        <v>88</v>
      </c>
      <c r="P58" s="6">
        <v>22</v>
      </c>
      <c r="Q58" s="38">
        <f>IF(D58&gt;0, SUM((D58/E58)*90), 0)</f>
        <v>3.93469839513005</v>
      </c>
      <c r="R58" s="38">
        <f>IF(P58&gt;0, SUM(D58/P58), 0)</f>
        <v>3.5909090909090908</v>
      </c>
      <c r="S58" s="38">
        <f>IF(N58&gt;0, SUM((N58/E58)*90), 0)</f>
        <v>10.807969009407858</v>
      </c>
      <c r="T58" s="38">
        <f>IF(P58&gt;0, SUM(N58/P58), 0)</f>
        <v>9.8636363636363633</v>
      </c>
      <c r="U58" s="38">
        <f>IF(O58&gt;0, SUM((O58/E58)*90), 0)</f>
        <v>4.3829551743220803</v>
      </c>
      <c r="V58" s="39">
        <f>IF(P58&gt;0, SUM(O58/P58), 0)</f>
        <v>4</v>
      </c>
    </row>
    <row r="59" spans="1:22" x14ac:dyDescent="0.2">
      <c r="A59" s="17" t="s">
        <v>1532</v>
      </c>
      <c r="B59" s="5" t="s">
        <v>689</v>
      </c>
      <c r="C59" s="5" t="s">
        <v>50</v>
      </c>
      <c r="D59" s="5">
        <v>78</v>
      </c>
      <c r="E59" s="5">
        <v>1341</v>
      </c>
      <c r="F59" s="5">
        <v>0</v>
      </c>
      <c r="G59" s="5">
        <v>1</v>
      </c>
      <c r="H59" s="5">
        <v>6</v>
      </c>
      <c r="I59" s="5">
        <v>16</v>
      </c>
      <c r="J59" s="5">
        <v>3</v>
      </c>
      <c r="K59" s="5">
        <v>0</v>
      </c>
      <c r="L59" s="5">
        <v>17</v>
      </c>
      <c r="M59" s="5">
        <v>13</v>
      </c>
      <c r="N59" s="5">
        <v>116</v>
      </c>
      <c r="O59" s="5">
        <v>100</v>
      </c>
      <c r="P59" s="6">
        <v>15</v>
      </c>
      <c r="Q59" s="38">
        <f>IF(D59&gt;0, SUM((D59/E59)*90), 0)</f>
        <v>5.2348993288590604</v>
      </c>
      <c r="R59" s="38">
        <f>IF(P59&gt;0, SUM(D59/P59), 0)</f>
        <v>5.2</v>
      </c>
      <c r="S59" s="38">
        <f>IF(N59&gt;0, SUM((N59/E59)*90), 0)</f>
        <v>7.7852348993288585</v>
      </c>
      <c r="T59" s="38">
        <f>IF(P59&gt;0, SUM(N59/P59), 0)</f>
        <v>7.7333333333333334</v>
      </c>
      <c r="U59" s="38">
        <f>IF(O59&gt;0, SUM((O59/E59)*90), 0)</f>
        <v>6.7114093959731553</v>
      </c>
      <c r="V59" s="39">
        <f>IF(P59&gt;0, SUM(O59/P59), 0)</f>
        <v>6.666666666666667</v>
      </c>
    </row>
    <row r="60" spans="1:22" x14ac:dyDescent="0.2">
      <c r="A60" s="17" t="s">
        <v>107</v>
      </c>
      <c r="B60" s="5" t="s">
        <v>108</v>
      </c>
      <c r="C60" s="5" t="s">
        <v>59</v>
      </c>
      <c r="D60" s="5">
        <v>78</v>
      </c>
      <c r="E60" s="5">
        <v>1898</v>
      </c>
      <c r="F60" s="5">
        <v>1</v>
      </c>
      <c r="G60" s="5">
        <v>3</v>
      </c>
      <c r="H60" s="5">
        <v>5</v>
      </c>
      <c r="I60" s="5">
        <v>44</v>
      </c>
      <c r="J60" s="5">
        <v>3</v>
      </c>
      <c r="K60" s="5">
        <v>0</v>
      </c>
      <c r="L60" s="5">
        <v>17</v>
      </c>
      <c r="M60" s="5">
        <v>30</v>
      </c>
      <c r="N60" s="5">
        <v>87</v>
      </c>
      <c r="O60" s="5">
        <v>82</v>
      </c>
      <c r="P60" s="6">
        <v>22</v>
      </c>
      <c r="Q60" s="38">
        <f>IF(D60&gt;0, SUM((D60/E60)*90), 0)</f>
        <v>3.6986301369863011</v>
      </c>
      <c r="R60" s="38">
        <f>IF(P60&gt;0, SUM(D60/P60), 0)</f>
        <v>3.5454545454545454</v>
      </c>
      <c r="S60" s="38">
        <f>IF(N60&gt;0, SUM((N60/E60)*90), 0)</f>
        <v>4.1253951527924135</v>
      </c>
      <c r="T60" s="38">
        <f>IF(P60&gt;0, SUM(N60/P60), 0)</f>
        <v>3.9545454545454546</v>
      </c>
      <c r="U60" s="38">
        <f>IF(O60&gt;0, SUM((O60/E60)*90), 0)</f>
        <v>3.8883034773445733</v>
      </c>
      <c r="V60" s="39">
        <f>IF(P60&gt;0, SUM(O60/P60), 0)</f>
        <v>3.7272727272727271</v>
      </c>
    </row>
    <row r="61" spans="1:22" x14ac:dyDescent="0.2">
      <c r="A61" s="17" t="s">
        <v>121</v>
      </c>
      <c r="B61" s="5" t="s">
        <v>48</v>
      </c>
      <c r="C61" s="5" t="s">
        <v>59</v>
      </c>
      <c r="D61" s="5">
        <v>78</v>
      </c>
      <c r="E61" s="5">
        <v>2131</v>
      </c>
      <c r="F61" s="5">
        <v>0</v>
      </c>
      <c r="G61" s="5">
        <v>1</v>
      </c>
      <c r="H61" s="5">
        <v>6</v>
      </c>
      <c r="I61" s="5">
        <v>44</v>
      </c>
      <c r="J61" s="5">
        <v>1</v>
      </c>
      <c r="K61" s="5">
        <v>0</v>
      </c>
      <c r="L61" s="5">
        <v>12</v>
      </c>
      <c r="M61" s="5">
        <v>23</v>
      </c>
      <c r="N61" s="5">
        <v>110</v>
      </c>
      <c r="O61" s="5">
        <v>127</v>
      </c>
      <c r="P61" s="6">
        <v>25</v>
      </c>
      <c r="Q61" s="38">
        <f>IF(D61&gt;0, SUM((D61/E61)*90), 0)</f>
        <v>3.2942280619427495</v>
      </c>
      <c r="R61" s="38">
        <f>IF(P61&gt;0, SUM(D61/P61), 0)</f>
        <v>3.12</v>
      </c>
      <c r="S61" s="38">
        <f>IF(N61&gt;0, SUM((N61/E61)*90), 0)</f>
        <v>4.6457062412013137</v>
      </c>
      <c r="T61" s="38">
        <f>IF(P61&gt;0, SUM(N61/P61), 0)</f>
        <v>4.4000000000000004</v>
      </c>
      <c r="U61" s="38">
        <f>IF(O61&gt;0, SUM((O61/E61)*90), 0)</f>
        <v>5.3636790239324261</v>
      </c>
      <c r="V61" s="39">
        <f>IF(P61&gt;0, SUM(O61/P61), 0)</f>
        <v>5.08</v>
      </c>
    </row>
    <row r="62" spans="1:22" x14ac:dyDescent="0.2">
      <c r="A62" s="17" t="s">
        <v>937</v>
      </c>
      <c r="B62" s="5" t="s">
        <v>938</v>
      </c>
      <c r="C62" s="5" t="s">
        <v>94</v>
      </c>
      <c r="D62" s="5">
        <v>76</v>
      </c>
      <c r="E62" s="5">
        <v>822</v>
      </c>
      <c r="F62" s="5">
        <v>2</v>
      </c>
      <c r="G62" s="5">
        <v>0</v>
      </c>
      <c r="H62" s="5">
        <v>5</v>
      </c>
      <c r="I62" s="5">
        <v>9</v>
      </c>
      <c r="J62" s="5">
        <v>5</v>
      </c>
      <c r="K62" s="5">
        <v>0</v>
      </c>
      <c r="L62" s="5">
        <v>0</v>
      </c>
      <c r="M62" s="5">
        <v>2</v>
      </c>
      <c r="N62" s="5">
        <v>160</v>
      </c>
      <c r="O62" s="5">
        <v>47</v>
      </c>
      <c r="P62" s="6">
        <v>10</v>
      </c>
      <c r="Q62" s="38">
        <f>IF(D62&gt;0, SUM((D62/E62)*90), 0)</f>
        <v>8.3211678832116789</v>
      </c>
      <c r="R62" s="38">
        <f>IF(P62&gt;0, SUM(D62/P62), 0)</f>
        <v>7.6</v>
      </c>
      <c r="S62" s="38">
        <f>IF(N62&gt;0, SUM((N62/E62)*90), 0)</f>
        <v>17.518248175182482</v>
      </c>
      <c r="T62" s="38">
        <f>IF(P62&gt;0, SUM(N62/P62), 0)</f>
        <v>16</v>
      </c>
      <c r="U62" s="38">
        <f>IF(O62&gt;0, SUM((O62/E62)*90), 0)</f>
        <v>5.1459854014598543</v>
      </c>
      <c r="V62" s="39">
        <f>IF(P62&gt;0, SUM(O62/P62), 0)</f>
        <v>4.7</v>
      </c>
    </row>
    <row r="63" spans="1:22" x14ac:dyDescent="0.2">
      <c r="A63" s="17" t="s">
        <v>783</v>
      </c>
      <c r="B63" s="5" t="s">
        <v>784</v>
      </c>
      <c r="C63" s="5" t="s">
        <v>94</v>
      </c>
      <c r="D63" s="5">
        <v>74</v>
      </c>
      <c r="E63" s="5">
        <v>1394</v>
      </c>
      <c r="F63" s="5">
        <v>0</v>
      </c>
      <c r="G63" s="5">
        <v>0</v>
      </c>
      <c r="H63" s="5">
        <v>7</v>
      </c>
      <c r="I63" s="5">
        <v>17</v>
      </c>
      <c r="J63" s="5">
        <v>3</v>
      </c>
      <c r="K63" s="5">
        <v>1</v>
      </c>
      <c r="L63" s="5">
        <v>0</v>
      </c>
      <c r="M63" s="5">
        <v>3</v>
      </c>
      <c r="N63" s="5">
        <v>151</v>
      </c>
      <c r="O63" s="5">
        <v>82</v>
      </c>
      <c r="P63" s="6">
        <v>16</v>
      </c>
      <c r="Q63" s="38">
        <f>IF(D63&gt;0, SUM((D63/E63)*90), 0)</f>
        <v>4.7776183644189381</v>
      </c>
      <c r="R63" s="38">
        <f>IF(P63&gt;0, SUM(D63/P63), 0)</f>
        <v>4.625</v>
      </c>
      <c r="S63" s="38">
        <f>IF(N63&gt;0, SUM((N63/E63)*90), 0)</f>
        <v>9.7489239598278328</v>
      </c>
      <c r="T63" s="38">
        <f>IF(P63&gt;0, SUM(N63/P63), 0)</f>
        <v>9.4375</v>
      </c>
      <c r="U63" s="38">
        <f>IF(O63&gt;0, SUM((O63/E63)*90), 0)</f>
        <v>5.2941176470588234</v>
      </c>
      <c r="V63" s="39">
        <f>IF(P63&gt;0, SUM(O63/P63), 0)</f>
        <v>5.125</v>
      </c>
    </row>
    <row r="64" spans="1:22" x14ac:dyDescent="0.2">
      <c r="A64" s="17" t="s">
        <v>65</v>
      </c>
      <c r="B64" s="5" t="s">
        <v>58</v>
      </c>
      <c r="C64" s="5" t="s">
        <v>24</v>
      </c>
      <c r="D64" s="5">
        <v>74</v>
      </c>
      <c r="E64" s="5">
        <v>1620</v>
      </c>
      <c r="F64" s="5">
        <v>0</v>
      </c>
      <c r="G64" s="5">
        <v>0</v>
      </c>
      <c r="H64" s="5">
        <v>3</v>
      </c>
      <c r="I64" s="5">
        <v>27</v>
      </c>
      <c r="J64" s="5">
        <v>1</v>
      </c>
      <c r="K64" s="5">
        <v>0</v>
      </c>
      <c r="L64" s="5">
        <v>1</v>
      </c>
      <c r="M64" s="5">
        <v>4</v>
      </c>
      <c r="N64" s="5">
        <v>205</v>
      </c>
      <c r="O64" s="5">
        <v>81</v>
      </c>
      <c r="P64" s="6">
        <v>18</v>
      </c>
      <c r="Q64" s="38">
        <f>IF(D64&gt;0, SUM((D64/E64)*90), 0)</f>
        <v>4.1111111111111107</v>
      </c>
      <c r="R64" s="38">
        <f>IF(P64&gt;0, SUM(D64/P64), 0)</f>
        <v>4.1111111111111107</v>
      </c>
      <c r="S64" s="38">
        <f>IF(N64&gt;0, SUM((N64/E64)*90), 0)</f>
        <v>11.388888888888889</v>
      </c>
      <c r="T64" s="38">
        <f>IF(P64&gt;0, SUM(N64/P64), 0)</f>
        <v>11.388888888888889</v>
      </c>
      <c r="U64" s="38">
        <f>IF(O64&gt;0, SUM((O64/E64)*90), 0)</f>
        <v>4.5</v>
      </c>
      <c r="V64" s="39">
        <f>IF(P64&gt;0, SUM(O64/P64), 0)</f>
        <v>4.5</v>
      </c>
    </row>
    <row r="65" spans="1:22" x14ac:dyDescent="0.2">
      <c r="A65" s="17" t="s">
        <v>260</v>
      </c>
      <c r="B65" s="5" t="s">
        <v>396</v>
      </c>
      <c r="C65" s="5" t="s">
        <v>540</v>
      </c>
      <c r="D65" s="5">
        <v>73</v>
      </c>
      <c r="E65" s="5">
        <v>1837</v>
      </c>
      <c r="F65" s="5">
        <v>0</v>
      </c>
      <c r="G65" s="5">
        <v>0</v>
      </c>
      <c r="H65" s="5">
        <v>6</v>
      </c>
      <c r="I65" s="5">
        <v>28</v>
      </c>
      <c r="J65" s="5">
        <v>4</v>
      </c>
      <c r="K65" s="5">
        <v>0</v>
      </c>
      <c r="L65" s="5">
        <v>5</v>
      </c>
      <c r="M65" s="5">
        <v>2</v>
      </c>
      <c r="N65" s="5">
        <v>112</v>
      </c>
      <c r="O65" s="5">
        <v>114</v>
      </c>
      <c r="P65" s="6">
        <v>23</v>
      </c>
      <c r="Q65" s="38">
        <f>IF(D65&gt;0, SUM((D65/E65)*90), 0)</f>
        <v>3.5764833968426784</v>
      </c>
      <c r="R65" s="38">
        <f>IF(P65&gt;0, SUM(D65/P65), 0)</f>
        <v>3.1739130434782608</v>
      </c>
      <c r="S65" s="38">
        <f>IF(N65&gt;0, SUM((N65/E65)*90), 0)</f>
        <v>5.4872074033750682</v>
      </c>
      <c r="T65" s="38">
        <f>IF(P65&gt;0, SUM(N65/P65), 0)</f>
        <v>4.8695652173913047</v>
      </c>
      <c r="U65" s="38">
        <f>IF(O65&gt;0, SUM((O65/E65)*90), 0)</f>
        <v>5.5851932498639085</v>
      </c>
      <c r="V65" s="39">
        <f>IF(P65&gt;0, SUM(O65/P65), 0)</f>
        <v>4.9565217391304346</v>
      </c>
    </row>
    <row r="66" spans="1:22" x14ac:dyDescent="0.2">
      <c r="A66" s="17" t="s">
        <v>1755</v>
      </c>
      <c r="B66" s="5" t="s">
        <v>825</v>
      </c>
      <c r="C66" s="5" t="s">
        <v>156</v>
      </c>
      <c r="D66" s="5">
        <v>72</v>
      </c>
      <c r="E66" s="5">
        <v>1530</v>
      </c>
      <c r="F66" s="5">
        <v>1</v>
      </c>
      <c r="G66" s="5">
        <v>0</v>
      </c>
      <c r="H66" s="5">
        <v>1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201</v>
      </c>
      <c r="O66" s="5">
        <v>94</v>
      </c>
      <c r="P66" s="6">
        <v>17</v>
      </c>
      <c r="Q66" s="38">
        <f>IF(D66&gt;0, SUM((D66/E66)*90), 0)</f>
        <v>4.2352941176470589</v>
      </c>
      <c r="R66" s="38">
        <f>IF(P66&gt;0, SUM(D66/P66), 0)</f>
        <v>4.2352941176470589</v>
      </c>
      <c r="S66" s="38">
        <f>IF(N66&gt;0, SUM((N66/E66)*90), 0)</f>
        <v>11.823529411764707</v>
      </c>
      <c r="T66" s="38">
        <f>IF(P66&gt;0, SUM(N66/P66), 0)</f>
        <v>11.823529411764707</v>
      </c>
      <c r="U66" s="38">
        <f>IF(O66&gt;0, SUM((O66/E66)*90), 0)</f>
        <v>5.5294117647058822</v>
      </c>
      <c r="V66" s="39">
        <f>IF(P66&gt;0, SUM(O66/P66), 0)</f>
        <v>5.5294117647058822</v>
      </c>
    </row>
    <row r="67" spans="1:22" x14ac:dyDescent="0.2">
      <c r="A67" s="17" t="s">
        <v>537</v>
      </c>
      <c r="B67" s="5" t="s">
        <v>538</v>
      </c>
      <c r="C67" s="5" t="s">
        <v>527</v>
      </c>
      <c r="D67" s="5">
        <v>72</v>
      </c>
      <c r="E67" s="5">
        <v>1743</v>
      </c>
      <c r="F67" s="5">
        <v>1</v>
      </c>
      <c r="G67" s="5">
        <v>0</v>
      </c>
      <c r="H67" s="5">
        <v>3</v>
      </c>
      <c r="I67" s="5">
        <v>33</v>
      </c>
      <c r="J67" s="5">
        <v>5</v>
      </c>
      <c r="K67" s="5">
        <v>0</v>
      </c>
      <c r="L67" s="5">
        <v>0</v>
      </c>
      <c r="M67" s="5">
        <v>2</v>
      </c>
      <c r="N67" s="5">
        <v>188</v>
      </c>
      <c r="O67" s="5">
        <v>119</v>
      </c>
      <c r="P67" s="6">
        <v>20</v>
      </c>
      <c r="Q67" s="38">
        <f>IF(D67&gt;0, SUM((D67/E67)*90), 0)</f>
        <v>3.717728055077453</v>
      </c>
      <c r="R67" s="38">
        <f>IF(P67&gt;0, SUM(D67/P67), 0)</f>
        <v>3.6</v>
      </c>
      <c r="S67" s="38">
        <f>IF(N67&gt;0, SUM((N67/E67)*90), 0)</f>
        <v>9.7074010327022364</v>
      </c>
      <c r="T67" s="38">
        <f>IF(P67&gt;0, SUM(N67/P67), 0)</f>
        <v>9.4</v>
      </c>
      <c r="U67" s="38">
        <f>IF(O67&gt;0, SUM((O67/E67)*90), 0)</f>
        <v>6.1445783132530121</v>
      </c>
      <c r="V67" s="39">
        <f>IF(P67&gt;0, SUM(O67/P67), 0)</f>
        <v>5.95</v>
      </c>
    </row>
    <row r="68" spans="1:22" x14ac:dyDescent="0.2">
      <c r="A68" s="17" t="s">
        <v>415</v>
      </c>
      <c r="B68" s="5" t="s">
        <v>269</v>
      </c>
      <c r="C68" s="5" t="s">
        <v>540</v>
      </c>
      <c r="D68" s="5">
        <v>70</v>
      </c>
      <c r="E68" s="5">
        <v>1389</v>
      </c>
      <c r="F68" s="5">
        <v>0</v>
      </c>
      <c r="G68" s="5">
        <v>0</v>
      </c>
      <c r="H68" s="5">
        <v>5</v>
      </c>
      <c r="I68" s="5">
        <v>19</v>
      </c>
      <c r="J68" s="5">
        <v>6</v>
      </c>
      <c r="K68" s="5">
        <v>0</v>
      </c>
      <c r="L68" s="5">
        <v>2</v>
      </c>
      <c r="M68" s="5">
        <v>4</v>
      </c>
      <c r="N68" s="5">
        <v>155</v>
      </c>
      <c r="O68" s="5">
        <v>98</v>
      </c>
      <c r="P68" s="6">
        <v>18</v>
      </c>
      <c r="Q68" s="38">
        <f>IF(D68&gt;0, SUM((D68/E68)*90), 0)</f>
        <v>4.5356371490280782</v>
      </c>
      <c r="R68" s="38">
        <f>IF(P68&gt;0, SUM(D68/P68), 0)</f>
        <v>3.8888888888888888</v>
      </c>
      <c r="S68" s="38">
        <f>IF(N68&gt;0, SUM((N68/E68)*90), 0)</f>
        <v>10.043196544276459</v>
      </c>
      <c r="T68" s="38">
        <f>IF(P68&gt;0, SUM(N68/P68), 0)</f>
        <v>8.6111111111111107</v>
      </c>
      <c r="U68" s="38">
        <f>IF(O68&gt;0, SUM((O68/E68)*90), 0)</f>
        <v>6.3498920086393085</v>
      </c>
      <c r="V68" s="39">
        <f>IF(P68&gt;0, SUM(O68/P68), 0)</f>
        <v>5.4444444444444446</v>
      </c>
    </row>
    <row r="69" spans="1:22" x14ac:dyDescent="0.2">
      <c r="A69" s="17" t="s">
        <v>201</v>
      </c>
      <c r="B69" s="5" t="s">
        <v>202</v>
      </c>
      <c r="C69" s="5" t="s">
        <v>156</v>
      </c>
      <c r="D69" s="5">
        <v>70</v>
      </c>
      <c r="E69" s="5">
        <v>1398</v>
      </c>
      <c r="F69" s="5">
        <v>0</v>
      </c>
      <c r="G69" s="5">
        <v>0</v>
      </c>
      <c r="H69" s="5">
        <v>6</v>
      </c>
      <c r="I69" s="5">
        <v>18</v>
      </c>
      <c r="J69" s="5">
        <v>3</v>
      </c>
      <c r="K69" s="5">
        <v>0</v>
      </c>
      <c r="L69" s="5">
        <v>0</v>
      </c>
      <c r="M69" s="5">
        <v>1</v>
      </c>
      <c r="N69" s="5">
        <v>138</v>
      </c>
      <c r="O69" s="5">
        <v>59</v>
      </c>
      <c r="P69" s="6">
        <v>18</v>
      </c>
      <c r="Q69" s="38">
        <f>IF(D69&gt;0, SUM((D69/E69)*90), 0)</f>
        <v>4.5064377682403434</v>
      </c>
      <c r="R69" s="38">
        <f>IF(P69&gt;0, SUM(D69/P69), 0)</f>
        <v>3.8888888888888888</v>
      </c>
      <c r="S69" s="38">
        <f>IF(N69&gt;0, SUM((N69/E69)*90), 0)</f>
        <v>8.8841201716738194</v>
      </c>
      <c r="T69" s="38">
        <f>IF(P69&gt;0, SUM(N69/P69), 0)</f>
        <v>7.666666666666667</v>
      </c>
      <c r="U69" s="38">
        <f>IF(O69&gt;0, SUM((O69/E69)*90), 0)</f>
        <v>3.7982832618025753</v>
      </c>
      <c r="V69" s="39">
        <f>IF(P69&gt;0, SUM(O69/P69), 0)</f>
        <v>3.2777777777777777</v>
      </c>
    </row>
    <row r="70" spans="1:22" x14ac:dyDescent="0.2">
      <c r="A70" s="17" t="s">
        <v>228</v>
      </c>
      <c r="B70" s="5" t="s">
        <v>48</v>
      </c>
      <c r="C70" s="5" t="s">
        <v>50</v>
      </c>
      <c r="D70" s="5">
        <v>68</v>
      </c>
      <c r="E70" s="5">
        <v>1377</v>
      </c>
      <c r="F70" s="5">
        <v>0</v>
      </c>
      <c r="G70" s="5">
        <v>3</v>
      </c>
      <c r="H70" s="5">
        <v>5</v>
      </c>
      <c r="I70" s="5">
        <v>16</v>
      </c>
      <c r="J70" s="5">
        <v>3</v>
      </c>
      <c r="K70" s="5">
        <v>0</v>
      </c>
      <c r="L70" s="5">
        <v>14</v>
      </c>
      <c r="M70" s="5">
        <v>14</v>
      </c>
      <c r="N70" s="5">
        <v>94</v>
      </c>
      <c r="O70" s="5">
        <v>62</v>
      </c>
      <c r="P70" s="6">
        <v>19</v>
      </c>
      <c r="Q70" s="38">
        <f>IF(D70&gt;0, SUM((D70/E70)*90), 0)</f>
        <v>4.4444444444444446</v>
      </c>
      <c r="R70" s="38">
        <f>IF(P70&gt;0, SUM(D70/P70), 0)</f>
        <v>3.5789473684210527</v>
      </c>
      <c r="S70" s="38">
        <f>IF(N70&gt;0, SUM((N70/E70)*90), 0)</f>
        <v>6.143790849673203</v>
      </c>
      <c r="T70" s="38">
        <f>IF(P70&gt;0, SUM(N70/P70), 0)</f>
        <v>4.9473684210526319</v>
      </c>
      <c r="U70" s="38">
        <f>IF(O70&gt;0, SUM((O70/E70)*90), 0)</f>
        <v>4.0522875816993462</v>
      </c>
      <c r="V70" s="39">
        <f>IF(P70&gt;0, SUM(O70/P70), 0)</f>
        <v>3.263157894736842</v>
      </c>
    </row>
    <row r="71" spans="1:22" x14ac:dyDescent="0.2">
      <c r="A71" s="17" t="s">
        <v>290</v>
      </c>
      <c r="B71" s="5" t="s">
        <v>291</v>
      </c>
      <c r="C71" s="5" t="s">
        <v>289</v>
      </c>
      <c r="D71" s="5">
        <v>68</v>
      </c>
      <c r="E71" s="5">
        <v>1880</v>
      </c>
      <c r="F71" s="5">
        <v>0</v>
      </c>
      <c r="G71" s="5">
        <v>3</v>
      </c>
      <c r="H71" s="5">
        <v>5</v>
      </c>
      <c r="I71" s="5">
        <v>41</v>
      </c>
      <c r="J71" s="5">
        <v>2</v>
      </c>
      <c r="K71" s="5">
        <v>0</v>
      </c>
      <c r="L71" s="5">
        <v>11</v>
      </c>
      <c r="M71" s="5">
        <v>12</v>
      </c>
      <c r="N71" s="5">
        <v>87</v>
      </c>
      <c r="O71" s="5">
        <v>109</v>
      </c>
      <c r="P71" s="6">
        <v>21</v>
      </c>
      <c r="Q71" s="38">
        <f>IF(D71&gt;0, SUM((D71/E71)*90), 0)</f>
        <v>3.2553191489361701</v>
      </c>
      <c r="R71" s="38">
        <f>IF(P71&gt;0, SUM(D71/P71), 0)</f>
        <v>3.2380952380952381</v>
      </c>
      <c r="S71" s="38">
        <f>IF(N71&gt;0, SUM((N71/E71)*90), 0)</f>
        <v>4.164893617021276</v>
      </c>
      <c r="T71" s="38">
        <f>IF(P71&gt;0, SUM(N71/P71), 0)</f>
        <v>4.1428571428571432</v>
      </c>
      <c r="U71" s="38">
        <f>IF(O71&gt;0, SUM((O71/E71)*90), 0)</f>
        <v>5.2180851063829792</v>
      </c>
      <c r="V71" s="39">
        <f>IF(P71&gt;0, SUM(O71/P71), 0)</f>
        <v>5.1904761904761907</v>
      </c>
    </row>
    <row r="72" spans="1:22" x14ac:dyDescent="0.2">
      <c r="A72" s="17" t="s">
        <v>414</v>
      </c>
      <c r="B72" s="5" t="s">
        <v>32</v>
      </c>
      <c r="C72" s="5" t="s">
        <v>182</v>
      </c>
      <c r="D72" s="5">
        <v>67</v>
      </c>
      <c r="E72" s="5">
        <v>1771</v>
      </c>
      <c r="F72" s="5">
        <v>0</v>
      </c>
      <c r="G72" s="5">
        <v>0</v>
      </c>
      <c r="H72" s="5">
        <v>4</v>
      </c>
      <c r="I72" s="5">
        <v>29</v>
      </c>
      <c r="J72" s="5">
        <v>3</v>
      </c>
      <c r="K72" s="5">
        <v>1</v>
      </c>
      <c r="L72" s="5">
        <v>0</v>
      </c>
      <c r="M72" s="5">
        <v>1</v>
      </c>
      <c r="N72" s="5">
        <v>170</v>
      </c>
      <c r="O72" s="5">
        <v>102</v>
      </c>
      <c r="P72" s="6">
        <v>26</v>
      </c>
      <c r="Q72" s="38">
        <f>IF(D72&gt;0, SUM((D72/E72)*90), 0)</f>
        <v>3.4048560135516661</v>
      </c>
      <c r="R72" s="38">
        <f>IF(P72&gt;0, SUM(D72/P72), 0)</f>
        <v>2.5769230769230771</v>
      </c>
      <c r="S72" s="38">
        <f>IF(N72&gt;0, SUM((N72/E72)*90), 0)</f>
        <v>8.6391869000564654</v>
      </c>
      <c r="T72" s="38">
        <f>IF(P72&gt;0, SUM(N72/P72), 0)</f>
        <v>6.5384615384615383</v>
      </c>
      <c r="U72" s="38">
        <f>IF(O72&gt;0, SUM((O72/E72)*90), 0)</f>
        <v>5.1835121400338791</v>
      </c>
      <c r="V72" s="39">
        <f>IF(P72&gt;0, SUM(O72/P72), 0)</f>
        <v>3.9230769230769229</v>
      </c>
    </row>
    <row r="73" spans="1:22" x14ac:dyDescent="0.2">
      <c r="A73" s="17" t="s">
        <v>551</v>
      </c>
      <c r="B73" s="5" t="s">
        <v>552</v>
      </c>
      <c r="C73" s="5" t="s">
        <v>527</v>
      </c>
      <c r="D73" s="5">
        <v>65</v>
      </c>
      <c r="E73" s="5">
        <v>1051</v>
      </c>
      <c r="F73" s="5">
        <v>2</v>
      </c>
      <c r="G73" s="5">
        <v>2</v>
      </c>
      <c r="H73" s="5">
        <v>4</v>
      </c>
      <c r="I73" s="5">
        <v>20</v>
      </c>
      <c r="J73" s="5">
        <v>1</v>
      </c>
      <c r="K73" s="5">
        <v>1</v>
      </c>
      <c r="L73" s="5">
        <v>8</v>
      </c>
      <c r="M73" s="5">
        <v>13</v>
      </c>
      <c r="N73" s="5">
        <v>74</v>
      </c>
      <c r="O73" s="5">
        <v>67</v>
      </c>
      <c r="P73" s="6">
        <v>15</v>
      </c>
      <c r="Q73" s="38">
        <f>IF(D73&gt;0, SUM((D73/E73)*90), 0)</f>
        <v>5.5661274976213129</v>
      </c>
      <c r="R73" s="38">
        <f>IF(P73&gt;0, SUM(D73/P73), 0)</f>
        <v>4.333333333333333</v>
      </c>
      <c r="S73" s="38">
        <f>IF(N73&gt;0, SUM((N73/E73)*90), 0)</f>
        <v>6.336822074215033</v>
      </c>
      <c r="T73" s="38">
        <f>IF(P73&gt;0, SUM(N73/P73), 0)</f>
        <v>4.9333333333333336</v>
      </c>
      <c r="U73" s="38">
        <f>IF(O73&gt;0, SUM((O73/E73)*90), 0)</f>
        <v>5.7373929590865842</v>
      </c>
      <c r="V73" s="39">
        <f>IF(P73&gt;0, SUM(O73/P73), 0)</f>
        <v>4.4666666666666668</v>
      </c>
    </row>
    <row r="74" spans="1:22" x14ac:dyDescent="0.2">
      <c r="A74" s="17" t="s">
        <v>1835</v>
      </c>
      <c r="B74" s="5" t="s">
        <v>799</v>
      </c>
      <c r="C74" s="5" t="s">
        <v>13</v>
      </c>
      <c r="D74" s="5">
        <v>65</v>
      </c>
      <c r="E74" s="5">
        <v>1635</v>
      </c>
      <c r="F74" s="5">
        <v>0</v>
      </c>
      <c r="G74" s="5">
        <v>2</v>
      </c>
      <c r="H74" s="5">
        <v>2</v>
      </c>
      <c r="I74" s="5">
        <v>31</v>
      </c>
      <c r="J74" s="5">
        <v>6</v>
      </c>
      <c r="K74" s="5">
        <v>0</v>
      </c>
      <c r="L74" s="5">
        <v>13</v>
      </c>
      <c r="M74" s="5">
        <v>20</v>
      </c>
      <c r="N74" s="5">
        <v>138</v>
      </c>
      <c r="O74" s="5">
        <v>116</v>
      </c>
      <c r="P74" s="6">
        <v>19</v>
      </c>
      <c r="Q74" s="38">
        <f>IF(D74&gt;0, SUM((D74/E74)*90), 0)</f>
        <v>3.5779816513761467</v>
      </c>
      <c r="R74" s="38">
        <f>IF(P74&gt;0, SUM(D74/P74), 0)</f>
        <v>3.4210526315789473</v>
      </c>
      <c r="S74" s="38">
        <f>IF(N74&gt;0, SUM((N74/E74)*90), 0)</f>
        <v>7.5963302752293584</v>
      </c>
      <c r="T74" s="38">
        <f>IF(P74&gt;0, SUM(N74/P74), 0)</f>
        <v>7.2631578947368425</v>
      </c>
      <c r="U74" s="38">
        <f>IF(O74&gt;0, SUM((O74/E74)*90), 0)</f>
        <v>6.3853211009174311</v>
      </c>
      <c r="V74" s="39">
        <f>IF(P74&gt;0, SUM(O74/P74), 0)</f>
        <v>6.1052631578947372</v>
      </c>
    </row>
    <row r="75" spans="1:22" x14ac:dyDescent="0.2">
      <c r="A75" s="17" t="s">
        <v>851</v>
      </c>
      <c r="B75" s="5" t="s">
        <v>852</v>
      </c>
      <c r="C75" s="5" t="s">
        <v>17</v>
      </c>
      <c r="D75" s="5">
        <v>65</v>
      </c>
      <c r="E75" s="5">
        <v>1823</v>
      </c>
      <c r="F75" s="5">
        <v>0</v>
      </c>
      <c r="G75" s="5">
        <v>0</v>
      </c>
      <c r="H75" s="5">
        <v>5</v>
      </c>
      <c r="I75" s="5">
        <v>32</v>
      </c>
      <c r="J75" s="5">
        <v>0</v>
      </c>
      <c r="K75" s="5">
        <v>1</v>
      </c>
      <c r="L75" s="5">
        <v>5</v>
      </c>
      <c r="M75" s="5">
        <v>5</v>
      </c>
      <c r="N75" s="5">
        <v>143</v>
      </c>
      <c r="O75" s="5">
        <v>104</v>
      </c>
      <c r="P75" s="6">
        <v>23</v>
      </c>
      <c r="Q75" s="38">
        <f>IF(D75&gt;0, SUM((D75/E75)*90), 0)</f>
        <v>3.208996160175535</v>
      </c>
      <c r="R75" s="38">
        <f>IF(P75&gt;0, SUM(D75/P75), 0)</f>
        <v>2.8260869565217392</v>
      </c>
      <c r="S75" s="38">
        <f>IF(N75&gt;0, SUM((N75/E75)*90), 0)</f>
        <v>7.0597915523861765</v>
      </c>
      <c r="T75" s="38">
        <f>IF(P75&gt;0, SUM(N75/P75), 0)</f>
        <v>6.2173913043478262</v>
      </c>
      <c r="U75" s="38">
        <f>IF(O75&gt;0, SUM((O75/E75)*90), 0)</f>
        <v>5.1343938562808553</v>
      </c>
      <c r="V75" s="39">
        <f>IF(P75&gt;0, SUM(O75/P75), 0)</f>
        <v>4.5217391304347823</v>
      </c>
    </row>
    <row r="76" spans="1:22" x14ac:dyDescent="0.2">
      <c r="A76" s="17" t="s">
        <v>292</v>
      </c>
      <c r="B76" s="5" t="s">
        <v>411</v>
      </c>
      <c r="C76" s="5" t="s">
        <v>135</v>
      </c>
      <c r="D76" s="5">
        <v>64</v>
      </c>
      <c r="E76" s="5">
        <v>1629</v>
      </c>
      <c r="F76" s="5">
        <v>1</v>
      </c>
      <c r="G76" s="5">
        <v>1</v>
      </c>
      <c r="H76" s="5">
        <v>4</v>
      </c>
      <c r="I76" s="5">
        <v>23</v>
      </c>
      <c r="J76" s="5">
        <v>4</v>
      </c>
      <c r="K76" s="5">
        <v>0</v>
      </c>
      <c r="L76" s="5">
        <v>3</v>
      </c>
      <c r="M76" s="5">
        <v>5</v>
      </c>
      <c r="N76" s="5">
        <v>97</v>
      </c>
      <c r="O76" s="5">
        <v>56</v>
      </c>
      <c r="P76" s="6">
        <v>34</v>
      </c>
      <c r="Q76" s="38">
        <f>IF(D76&gt;0, SUM((D76/E76)*90), 0)</f>
        <v>3.5359116022099446</v>
      </c>
      <c r="R76" s="38">
        <f>IF(P76&gt;0, SUM(D76/P76), 0)</f>
        <v>1.8823529411764706</v>
      </c>
      <c r="S76" s="38">
        <f>IF(N76&gt;0, SUM((N76/E76)*90), 0)</f>
        <v>5.3591160220994478</v>
      </c>
      <c r="T76" s="38">
        <f>IF(P76&gt;0, SUM(N76/P76), 0)</f>
        <v>2.8529411764705883</v>
      </c>
      <c r="U76" s="38">
        <f>IF(O76&gt;0, SUM((O76/E76)*90), 0)</f>
        <v>3.0939226519337018</v>
      </c>
      <c r="V76" s="39">
        <f>IF(P76&gt;0, SUM(O76/P76), 0)</f>
        <v>1.6470588235294117</v>
      </c>
    </row>
    <row r="77" spans="1:22" x14ac:dyDescent="0.2">
      <c r="A77" s="17" t="s">
        <v>1847</v>
      </c>
      <c r="B77" s="5" t="s">
        <v>880</v>
      </c>
      <c r="C77" s="5" t="s">
        <v>231</v>
      </c>
      <c r="D77" s="5">
        <v>64</v>
      </c>
      <c r="E77" s="5">
        <v>1990</v>
      </c>
      <c r="F77" s="5">
        <v>0</v>
      </c>
      <c r="G77" s="5">
        <v>2</v>
      </c>
      <c r="H77" s="5">
        <v>4</v>
      </c>
      <c r="I77" s="5">
        <v>30</v>
      </c>
      <c r="J77" s="5">
        <v>4</v>
      </c>
      <c r="K77" s="5">
        <v>0</v>
      </c>
      <c r="L77" s="5">
        <v>10</v>
      </c>
      <c r="M77" s="5">
        <v>17</v>
      </c>
      <c r="N77" s="5">
        <v>74</v>
      </c>
      <c r="O77" s="5">
        <v>106</v>
      </c>
      <c r="P77" s="6">
        <v>23</v>
      </c>
      <c r="Q77" s="38">
        <f>IF(D77&gt;0, SUM((D77/E77)*90), 0)</f>
        <v>2.8944723618090453</v>
      </c>
      <c r="R77" s="38">
        <f>IF(P77&gt;0, SUM(D77/P77), 0)</f>
        <v>2.7826086956521738</v>
      </c>
      <c r="S77" s="38">
        <f>IF(N77&gt;0, SUM((N77/E77)*90), 0)</f>
        <v>3.3467336683417082</v>
      </c>
      <c r="T77" s="38">
        <f>IF(P77&gt;0, SUM(N77/P77), 0)</f>
        <v>3.2173913043478262</v>
      </c>
      <c r="U77" s="38">
        <f>IF(O77&gt;0, SUM((O77/E77)*90), 0)</f>
        <v>4.7939698492462313</v>
      </c>
      <c r="V77" s="39">
        <f>IF(P77&gt;0, SUM(O77/P77), 0)</f>
        <v>4.6086956521739131</v>
      </c>
    </row>
    <row r="78" spans="1:22" x14ac:dyDescent="0.2">
      <c r="A78" s="17" t="s">
        <v>446</v>
      </c>
      <c r="B78" s="5" t="s">
        <v>446</v>
      </c>
      <c r="C78" s="5" t="s">
        <v>437</v>
      </c>
      <c r="D78" s="5">
        <v>63</v>
      </c>
      <c r="E78" s="5">
        <v>1351</v>
      </c>
      <c r="F78" s="5">
        <v>0</v>
      </c>
      <c r="G78" s="5">
        <v>0</v>
      </c>
      <c r="H78" s="5">
        <v>4</v>
      </c>
      <c r="I78" s="5">
        <v>25</v>
      </c>
      <c r="J78" s="5">
        <v>6</v>
      </c>
      <c r="K78" s="5">
        <v>0</v>
      </c>
      <c r="L78" s="5">
        <v>0</v>
      </c>
      <c r="M78" s="5">
        <v>2</v>
      </c>
      <c r="N78" s="5">
        <v>141</v>
      </c>
      <c r="O78" s="5">
        <v>109</v>
      </c>
      <c r="P78" s="6">
        <v>19</v>
      </c>
      <c r="Q78" s="38">
        <f>IF(D78&gt;0, SUM((D78/E78)*90), 0)</f>
        <v>4.1968911917098444</v>
      </c>
      <c r="R78" s="38">
        <f>IF(P78&gt;0, SUM(D78/P78), 0)</f>
        <v>3.3157894736842106</v>
      </c>
      <c r="S78" s="38">
        <f>IF(N78&gt;0, SUM((N78/E78)*90), 0)</f>
        <v>9.393042190969652</v>
      </c>
      <c r="T78" s="38">
        <f>IF(P78&gt;0, SUM(N78/P78), 0)</f>
        <v>7.4210526315789478</v>
      </c>
      <c r="U78" s="38">
        <f>IF(O78&gt;0, SUM((O78/E78)*90), 0)</f>
        <v>7.2612879348630637</v>
      </c>
      <c r="V78" s="39">
        <f>IF(P78&gt;0, SUM(O78/P78), 0)</f>
        <v>5.7368421052631575</v>
      </c>
    </row>
    <row r="79" spans="1:22" x14ac:dyDescent="0.2">
      <c r="A79" s="20" t="s">
        <v>468</v>
      </c>
      <c r="B79" s="5" t="s">
        <v>61</v>
      </c>
      <c r="C79" s="5" t="s">
        <v>17</v>
      </c>
      <c r="D79" s="5">
        <v>62</v>
      </c>
      <c r="E79" s="5">
        <v>1649</v>
      </c>
      <c r="F79" s="5">
        <v>0</v>
      </c>
      <c r="G79" s="5">
        <v>1</v>
      </c>
      <c r="H79" s="5">
        <v>4</v>
      </c>
      <c r="I79" s="5">
        <v>27</v>
      </c>
      <c r="J79" s="5">
        <v>0</v>
      </c>
      <c r="K79" s="5">
        <v>0</v>
      </c>
      <c r="L79" s="5">
        <v>12</v>
      </c>
      <c r="M79" s="5">
        <v>10</v>
      </c>
      <c r="N79" s="5">
        <v>100</v>
      </c>
      <c r="O79" s="5">
        <v>84</v>
      </c>
      <c r="P79" s="6">
        <v>9</v>
      </c>
      <c r="Q79" s="38">
        <f>IF(D79&gt;0, SUM((D79/E79)*90), 0)</f>
        <v>3.3838690115221346</v>
      </c>
      <c r="R79" s="38">
        <f>IF(P79&gt;0, SUM(D79/P79), 0)</f>
        <v>6.8888888888888893</v>
      </c>
      <c r="S79" s="38">
        <f>IF(N79&gt;0, SUM((N79/E79)*90), 0)</f>
        <v>5.4578532443905399</v>
      </c>
      <c r="T79" s="38">
        <f>IF(P79&gt;0, SUM(N79/P79), 0)</f>
        <v>11.111111111111111</v>
      </c>
      <c r="U79" s="38">
        <f>IF(O79&gt;0, SUM((O79/E79)*90), 0)</f>
        <v>4.5845967252880531</v>
      </c>
      <c r="V79" s="39">
        <f>IF(P79&gt;0, SUM(O79/P79), 0)</f>
        <v>9.3333333333333339</v>
      </c>
    </row>
    <row r="80" spans="1:22" x14ac:dyDescent="0.2">
      <c r="A80" s="17" t="s">
        <v>80</v>
      </c>
      <c r="B80" s="5" t="s">
        <v>81</v>
      </c>
      <c r="C80" s="5" t="s">
        <v>24</v>
      </c>
      <c r="D80" s="5">
        <v>62</v>
      </c>
      <c r="E80" s="5">
        <v>1697</v>
      </c>
      <c r="F80" s="5">
        <v>0</v>
      </c>
      <c r="G80" s="5">
        <v>1</v>
      </c>
      <c r="H80" s="5">
        <v>5</v>
      </c>
      <c r="I80" s="5">
        <v>32</v>
      </c>
      <c r="J80" s="5">
        <v>6</v>
      </c>
      <c r="K80" s="5">
        <v>0</v>
      </c>
      <c r="L80" s="5">
        <v>5</v>
      </c>
      <c r="M80" s="5">
        <v>7</v>
      </c>
      <c r="N80" s="5">
        <v>131</v>
      </c>
      <c r="O80" s="5">
        <v>78</v>
      </c>
      <c r="P80" s="6">
        <v>20</v>
      </c>
      <c r="Q80" s="38">
        <f>IF(D80&gt;0, SUM((D80/E80)*90), 0)</f>
        <v>3.2881555686505597</v>
      </c>
      <c r="R80" s="38">
        <f>IF(P80&gt;0, SUM(D80/P80), 0)</f>
        <v>3.1</v>
      </c>
      <c r="S80" s="38">
        <f>IF(N80&gt;0, SUM((N80/E80)*90), 0)</f>
        <v>6.947554507955215</v>
      </c>
      <c r="T80" s="38">
        <f>IF(P80&gt;0, SUM(N80/P80), 0)</f>
        <v>6.55</v>
      </c>
      <c r="U80" s="38">
        <f>IF(O80&gt;0, SUM((O80/E80)*90), 0)</f>
        <v>4.1367118444313498</v>
      </c>
      <c r="V80" s="39">
        <f>IF(P80&gt;0, SUM(O80/P80), 0)</f>
        <v>3.9</v>
      </c>
    </row>
    <row r="81" spans="1:22" x14ac:dyDescent="0.2">
      <c r="A81" s="17" t="s">
        <v>224</v>
      </c>
      <c r="B81" s="5" t="s">
        <v>225</v>
      </c>
      <c r="C81" s="5" t="s">
        <v>50</v>
      </c>
      <c r="D81" s="5">
        <v>61</v>
      </c>
      <c r="E81" s="5">
        <v>1084</v>
      </c>
      <c r="F81" s="5">
        <v>1</v>
      </c>
      <c r="G81" s="5">
        <v>2</v>
      </c>
      <c r="H81" s="5">
        <v>5</v>
      </c>
      <c r="I81" s="5">
        <v>13</v>
      </c>
      <c r="J81" s="5">
        <v>2</v>
      </c>
      <c r="K81" s="5">
        <v>0</v>
      </c>
      <c r="L81" s="5">
        <v>2</v>
      </c>
      <c r="M81" s="5">
        <v>4</v>
      </c>
      <c r="N81" s="5">
        <v>66</v>
      </c>
      <c r="O81" s="5">
        <v>47</v>
      </c>
      <c r="P81" s="6">
        <v>13</v>
      </c>
      <c r="Q81" s="38">
        <f>IF(D81&gt;0, SUM((D81/E81)*90), 0)</f>
        <v>5.0645756457564577</v>
      </c>
      <c r="R81" s="38">
        <f>IF(P81&gt;0, SUM(D81/P81), 0)</f>
        <v>4.6923076923076925</v>
      </c>
      <c r="S81" s="38">
        <f>IF(N81&gt;0, SUM((N81/E81)*90), 0)</f>
        <v>5.4797047970479706</v>
      </c>
      <c r="T81" s="38">
        <f>IF(P81&gt;0, SUM(N81/P81), 0)</f>
        <v>5.0769230769230766</v>
      </c>
      <c r="U81" s="38">
        <f>IF(O81&gt;0, SUM((O81/E81)*90), 0)</f>
        <v>3.9022140221402215</v>
      </c>
      <c r="V81" s="39">
        <f>IF(P81&gt;0, SUM(O81/P81), 0)</f>
        <v>3.6153846153846154</v>
      </c>
    </row>
    <row r="82" spans="1:22" x14ac:dyDescent="0.2">
      <c r="A82" s="17" t="s">
        <v>500</v>
      </c>
      <c r="B82" s="5" t="s">
        <v>318</v>
      </c>
      <c r="C82" s="5" t="s">
        <v>594</v>
      </c>
      <c r="D82" s="5">
        <v>61</v>
      </c>
      <c r="E82" s="5">
        <v>1731</v>
      </c>
      <c r="F82" s="5">
        <v>0</v>
      </c>
      <c r="G82" s="5">
        <v>0</v>
      </c>
      <c r="H82" s="5">
        <v>2</v>
      </c>
      <c r="I82" s="5">
        <v>33</v>
      </c>
      <c r="J82" s="5">
        <v>4</v>
      </c>
      <c r="K82" s="5">
        <v>0</v>
      </c>
      <c r="L82" s="5">
        <v>0</v>
      </c>
      <c r="M82" s="5">
        <v>3</v>
      </c>
      <c r="N82" s="5">
        <v>206</v>
      </c>
      <c r="O82" s="5">
        <v>76</v>
      </c>
      <c r="P82" s="6">
        <v>20</v>
      </c>
      <c r="Q82" s="38">
        <f>IF(D82&gt;0, SUM((D82/E82)*90), 0)</f>
        <v>3.1715771230502598</v>
      </c>
      <c r="R82" s="38">
        <f>IF(P82&gt;0, SUM(D82/P82), 0)</f>
        <v>3.05</v>
      </c>
      <c r="S82" s="38">
        <f>IF(N82&gt;0, SUM((N82/E82)*90), 0)</f>
        <v>10.710571923743501</v>
      </c>
      <c r="T82" s="38">
        <f>IF(P82&gt;0, SUM(N82/P82), 0)</f>
        <v>10.3</v>
      </c>
      <c r="U82" s="38">
        <f>IF(O82&gt;0, SUM((O82/E82)*90), 0)</f>
        <v>3.951473136915078</v>
      </c>
      <c r="V82" s="39">
        <f>IF(P82&gt;0, SUM(O82/P82), 0)</f>
        <v>3.8</v>
      </c>
    </row>
    <row r="83" spans="1:22" x14ac:dyDescent="0.2">
      <c r="A83" s="17" t="s">
        <v>535</v>
      </c>
      <c r="B83" s="5" t="s">
        <v>186</v>
      </c>
      <c r="C83" s="5" t="s">
        <v>527</v>
      </c>
      <c r="D83" s="5">
        <v>61</v>
      </c>
      <c r="E83" s="5">
        <v>1746</v>
      </c>
      <c r="F83" s="5">
        <v>0</v>
      </c>
      <c r="G83" s="5">
        <v>2</v>
      </c>
      <c r="H83" s="5">
        <v>2</v>
      </c>
      <c r="I83" s="5">
        <v>31</v>
      </c>
      <c r="J83" s="5">
        <v>1</v>
      </c>
      <c r="K83" s="5">
        <v>1</v>
      </c>
      <c r="L83" s="5">
        <v>9</v>
      </c>
      <c r="M83" s="5">
        <v>11</v>
      </c>
      <c r="N83" s="5">
        <v>105</v>
      </c>
      <c r="O83" s="5">
        <v>82</v>
      </c>
      <c r="P83" s="6">
        <v>25</v>
      </c>
      <c r="Q83" s="38">
        <f>IF(D83&gt;0, SUM((D83/E83)*90), 0)</f>
        <v>3.1443298969072164</v>
      </c>
      <c r="R83" s="38">
        <f>IF(P83&gt;0, SUM(D83/P83), 0)</f>
        <v>2.44</v>
      </c>
      <c r="S83" s="38">
        <f>IF(N83&gt;0, SUM((N83/E83)*90), 0)</f>
        <v>5.4123711340206189</v>
      </c>
      <c r="T83" s="38">
        <f>IF(P83&gt;0, SUM(N83/P83), 0)</f>
        <v>4.2</v>
      </c>
      <c r="U83" s="38">
        <f>IF(O83&gt;0, SUM((O83/E83)*90), 0)</f>
        <v>4.2268041237113403</v>
      </c>
      <c r="V83" s="39">
        <f>IF(P83&gt;0, SUM(O83/P83), 0)</f>
        <v>3.28</v>
      </c>
    </row>
    <row r="84" spans="1:22" x14ac:dyDescent="0.2">
      <c r="A84" s="17" t="s">
        <v>546</v>
      </c>
      <c r="B84" s="5" t="s">
        <v>547</v>
      </c>
      <c r="C84" s="5" t="s">
        <v>527</v>
      </c>
      <c r="D84" s="5">
        <v>59</v>
      </c>
      <c r="E84" s="5">
        <v>1048</v>
      </c>
      <c r="F84" s="5">
        <v>0</v>
      </c>
      <c r="G84" s="5">
        <v>0</v>
      </c>
      <c r="H84" s="5">
        <v>4</v>
      </c>
      <c r="I84" s="5">
        <v>15</v>
      </c>
      <c r="J84" s="5">
        <v>6</v>
      </c>
      <c r="K84" s="5">
        <v>0</v>
      </c>
      <c r="L84" s="5">
        <v>0</v>
      </c>
      <c r="M84" s="5">
        <v>2</v>
      </c>
      <c r="N84" s="5">
        <v>156</v>
      </c>
      <c r="O84" s="5">
        <v>69</v>
      </c>
      <c r="P84" s="6">
        <v>13</v>
      </c>
      <c r="Q84" s="38">
        <f>IF(D84&gt;0, SUM((D84/E84)*90), 0)</f>
        <v>5.0667938931297707</v>
      </c>
      <c r="R84" s="38">
        <f>IF(P84&gt;0, SUM(D84/P84), 0)</f>
        <v>4.5384615384615383</v>
      </c>
      <c r="S84" s="38">
        <f>IF(N84&gt;0, SUM((N84/E84)*90), 0)</f>
        <v>13.396946564885496</v>
      </c>
      <c r="T84" s="38">
        <f>IF(P84&gt;0, SUM(N84/P84), 0)</f>
        <v>12</v>
      </c>
      <c r="U84" s="38">
        <f>IF(O84&gt;0, SUM((O84/E84)*90), 0)</f>
        <v>5.9255725190839694</v>
      </c>
      <c r="V84" s="39">
        <f>IF(P84&gt;0, SUM(O84/P84), 0)</f>
        <v>5.3076923076923075</v>
      </c>
    </row>
    <row r="85" spans="1:22" x14ac:dyDescent="0.2">
      <c r="A85" s="17" t="s">
        <v>234</v>
      </c>
      <c r="B85" s="5" t="s">
        <v>34</v>
      </c>
      <c r="C85" s="5" t="s">
        <v>50</v>
      </c>
      <c r="D85" s="5">
        <v>59</v>
      </c>
      <c r="E85" s="5">
        <v>1161</v>
      </c>
      <c r="F85" s="5">
        <v>0</v>
      </c>
      <c r="G85" s="5">
        <v>0</v>
      </c>
      <c r="H85" s="5">
        <v>5</v>
      </c>
      <c r="I85" s="5">
        <v>13</v>
      </c>
      <c r="J85" s="5">
        <v>1</v>
      </c>
      <c r="K85" s="5">
        <v>0</v>
      </c>
      <c r="L85" s="5">
        <v>0</v>
      </c>
      <c r="M85" s="5">
        <v>1</v>
      </c>
      <c r="N85" s="5">
        <v>115</v>
      </c>
      <c r="O85" s="5">
        <v>60</v>
      </c>
      <c r="P85" s="6">
        <v>13</v>
      </c>
      <c r="Q85" s="38">
        <f>IF(D85&gt;0, SUM((D85/E85)*90), 0)</f>
        <v>4.5736434108527133</v>
      </c>
      <c r="R85" s="38">
        <f>IF(P85&gt;0, SUM(D85/P85), 0)</f>
        <v>4.5384615384615383</v>
      </c>
      <c r="S85" s="38">
        <f>IF(N85&gt;0, SUM((N85/E85)*90), 0)</f>
        <v>8.9147286821705425</v>
      </c>
      <c r="T85" s="38">
        <f>IF(P85&gt;0, SUM(N85/P85), 0)</f>
        <v>8.8461538461538467</v>
      </c>
      <c r="U85" s="38">
        <f>IF(O85&gt;0, SUM((O85/E85)*90), 0)</f>
        <v>4.6511627906976738</v>
      </c>
      <c r="V85" s="39">
        <f>IF(P85&gt;0, SUM(O85/P85), 0)</f>
        <v>4.615384615384615</v>
      </c>
    </row>
    <row r="86" spans="1:22" x14ac:dyDescent="0.2">
      <c r="A86" s="17" t="s">
        <v>51</v>
      </c>
      <c r="B86" s="5" t="s">
        <v>52</v>
      </c>
      <c r="C86" s="5" t="s">
        <v>6</v>
      </c>
      <c r="D86" s="5">
        <v>59</v>
      </c>
      <c r="E86" s="5">
        <v>1739</v>
      </c>
      <c r="F86" s="5">
        <v>0</v>
      </c>
      <c r="G86" s="5">
        <v>0</v>
      </c>
      <c r="H86" s="5">
        <v>5</v>
      </c>
      <c r="I86" s="5">
        <v>29</v>
      </c>
      <c r="J86" s="5">
        <v>6</v>
      </c>
      <c r="K86" s="5">
        <v>0</v>
      </c>
      <c r="L86" s="5">
        <v>2</v>
      </c>
      <c r="M86" s="5">
        <v>6</v>
      </c>
      <c r="N86" s="5">
        <v>116</v>
      </c>
      <c r="O86" s="5">
        <v>85</v>
      </c>
      <c r="P86" s="6">
        <v>21</v>
      </c>
      <c r="Q86" s="38">
        <f>IF(D86&gt;0, SUM((D86/E86)*90), 0)</f>
        <v>3.0534790109258196</v>
      </c>
      <c r="R86" s="38">
        <f>IF(P86&gt;0, SUM(D86/P86), 0)</f>
        <v>2.8095238095238093</v>
      </c>
      <c r="S86" s="38">
        <f>IF(N86&gt;0, SUM((N86/E86)*90), 0)</f>
        <v>6.0034502587694067</v>
      </c>
      <c r="T86" s="38">
        <f>IF(P86&gt;0, SUM(N86/P86), 0)</f>
        <v>5.5238095238095237</v>
      </c>
      <c r="U86" s="38">
        <f>IF(O86&gt;0, SUM((O86/E86)*90), 0)</f>
        <v>4.3990799309948247</v>
      </c>
      <c r="V86" s="39">
        <f>IF(P86&gt;0, SUM(O86/P86), 0)</f>
        <v>4.0476190476190474</v>
      </c>
    </row>
    <row r="87" spans="1:22" x14ac:dyDescent="0.2">
      <c r="A87" s="17" t="s">
        <v>171</v>
      </c>
      <c r="B87" s="5" t="s">
        <v>61</v>
      </c>
      <c r="C87" s="5" t="s">
        <v>156</v>
      </c>
      <c r="D87" s="5">
        <v>58</v>
      </c>
      <c r="E87" s="5">
        <v>1179</v>
      </c>
      <c r="F87" s="5">
        <v>0</v>
      </c>
      <c r="G87" s="5">
        <v>0</v>
      </c>
      <c r="H87" s="5">
        <v>6</v>
      </c>
      <c r="I87" s="5">
        <v>14</v>
      </c>
      <c r="J87" s="5">
        <v>4</v>
      </c>
      <c r="K87" s="5">
        <v>0</v>
      </c>
      <c r="L87" s="5">
        <v>5</v>
      </c>
      <c r="M87" s="5">
        <v>5</v>
      </c>
      <c r="N87" s="5">
        <v>97</v>
      </c>
      <c r="O87" s="5">
        <v>69</v>
      </c>
      <c r="P87" s="6">
        <v>20</v>
      </c>
      <c r="Q87" s="38">
        <f>IF(D87&gt;0, SUM((D87/E87)*90), 0)</f>
        <v>4.4274809160305342</v>
      </c>
      <c r="R87" s="38">
        <f>IF(P87&gt;0, SUM(D87/P87), 0)</f>
        <v>2.9</v>
      </c>
      <c r="S87" s="38">
        <f>IF(N87&gt;0, SUM((N87/E87)*90), 0)</f>
        <v>7.4045801526717554</v>
      </c>
      <c r="T87" s="38">
        <f>IF(P87&gt;0, SUM(N87/P87), 0)</f>
        <v>4.8499999999999996</v>
      </c>
      <c r="U87" s="38">
        <f>IF(O87&gt;0, SUM((O87/E87)*90), 0)</f>
        <v>5.2671755725190845</v>
      </c>
      <c r="V87" s="39">
        <f>IF(P87&gt;0, SUM(O87/P87), 0)</f>
        <v>3.45</v>
      </c>
    </row>
    <row r="88" spans="1:22" x14ac:dyDescent="0.2">
      <c r="A88" s="17" t="s">
        <v>626</v>
      </c>
      <c r="B88" s="5" t="s">
        <v>627</v>
      </c>
      <c r="C88" s="5" t="s">
        <v>594</v>
      </c>
      <c r="D88" s="5">
        <v>52</v>
      </c>
      <c r="E88" s="5">
        <v>1228</v>
      </c>
      <c r="F88" s="5">
        <v>0</v>
      </c>
      <c r="G88" s="5">
        <v>0</v>
      </c>
      <c r="H88" s="5">
        <v>3</v>
      </c>
      <c r="I88" s="5">
        <v>17</v>
      </c>
      <c r="J88" s="5">
        <v>1</v>
      </c>
      <c r="K88" s="5">
        <v>0</v>
      </c>
      <c r="L88" s="5">
        <v>1</v>
      </c>
      <c r="M88" s="5">
        <v>1</v>
      </c>
      <c r="N88" s="5">
        <v>106</v>
      </c>
      <c r="O88" s="5">
        <v>59</v>
      </c>
      <c r="P88" s="6">
        <v>17</v>
      </c>
      <c r="Q88" s="38">
        <f>IF(D88&gt;0, SUM((D88/E88)*90), 0)</f>
        <v>3.8110749185667752</v>
      </c>
      <c r="R88" s="38">
        <f>IF(P88&gt;0, SUM(D88/P88), 0)</f>
        <v>3.0588235294117645</v>
      </c>
      <c r="S88" s="38">
        <f>IF(N88&gt;0, SUM((N88/E88)*90), 0)</f>
        <v>7.7687296416938105</v>
      </c>
      <c r="T88" s="38">
        <f>IF(P88&gt;0, SUM(N88/P88), 0)</f>
        <v>6.2352941176470589</v>
      </c>
      <c r="U88" s="38">
        <f>IF(O88&gt;0, SUM((O88/E88)*90), 0)</f>
        <v>4.3241042345276872</v>
      </c>
      <c r="V88" s="39">
        <f>IF(P88&gt;0, SUM(O88/P88), 0)</f>
        <v>3.4705882352941178</v>
      </c>
    </row>
    <row r="89" spans="1:22" x14ac:dyDescent="0.2">
      <c r="A89" s="17" t="s">
        <v>454</v>
      </c>
      <c r="B89" s="5" t="s">
        <v>48</v>
      </c>
      <c r="C89" s="5" t="s">
        <v>437</v>
      </c>
      <c r="D89" s="5">
        <v>52</v>
      </c>
      <c r="E89" s="5">
        <v>1602</v>
      </c>
      <c r="F89" s="5">
        <v>0</v>
      </c>
      <c r="G89" s="5">
        <v>1</v>
      </c>
      <c r="H89" s="5">
        <v>2</v>
      </c>
      <c r="I89" s="5">
        <v>25</v>
      </c>
      <c r="J89" s="5">
        <v>0</v>
      </c>
      <c r="K89" s="5">
        <v>0</v>
      </c>
      <c r="L89" s="5">
        <v>13</v>
      </c>
      <c r="M89" s="5">
        <v>5</v>
      </c>
      <c r="N89" s="5">
        <v>84</v>
      </c>
      <c r="O89" s="5">
        <v>85</v>
      </c>
      <c r="P89" s="6">
        <v>19</v>
      </c>
      <c r="Q89" s="38">
        <f>IF(D89&gt;0, SUM((D89/E89)*90), 0)</f>
        <v>2.921348314606742</v>
      </c>
      <c r="R89" s="38">
        <f>IF(P89&gt;0, SUM(D89/P89), 0)</f>
        <v>2.736842105263158</v>
      </c>
      <c r="S89" s="38">
        <f>IF(N89&gt;0, SUM((N89/E89)*90), 0)</f>
        <v>4.7191011235955056</v>
      </c>
      <c r="T89" s="38">
        <f>IF(P89&gt;0, SUM(N89/P89), 0)</f>
        <v>4.4210526315789478</v>
      </c>
      <c r="U89" s="38">
        <f>IF(O89&gt;0, SUM((O89/E89)*90), 0)</f>
        <v>4.7752808988764039</v>
      </c>
      <c r="V89" s="39">
        <f>IF(P89&gt;0, SUM(O89/P89), 0)</f>
        <v>4.4736842105263159</v>
      </c>
    </row>
    <row r="90" spans="1:22" x14ac:dyDescent="0.2">
      <c r="A90" s="17" t="s">
        <v>757</v>
      </c>
      <c r="B90" s="5" t="s">
        <v>485</v>
      </c>
      <c r="C90" s="5" t="s">
        <v>182</v>
      </c>
      <c r="D90" s="5">
        <v>51</v>
      </c>
      <c r="E90" s="5">
        <v>1145</v>
      </c>
      <c r="F90" s="5">
        <v>1</v>
      </c>
      <c r="G90" s="5">
        <v>1</v>
      </c>
      <c r="H90" s="5">
        <v>2</v>
      </c>
      <c r="I90" s="5">
        <v>23</v>
      </c>
      <c r="J90" s="5">
        <v>1</v>
      </c>
      <c r="K90" s="5">
        <v>0</v>
      </c>
      <c r="L90" s="5">
        <v>2</v>
      </c>
      <c r="M90" s="5">
        <v>3</v>
      </c>
      <c r="N90" s="5">
        <v>99</v>
      </c>
      <c r="O90" s="5">
        <v>65</v>
      </c>
      <c r="P90" s="6">
        <v>19</v>
      </c>
      <c r="Q90" s="38">
        <f>IF(D90&gt;0, SUM((D90/E90)*90), 0)</f>
        <v>4.0087336244541483</v>
      </c>
      <c r="R90" s="38">
        <f>IF(P90&gt;0, SUM(D90/P90), 0)</f>
        <v>2.6842105263157894</v>
      </c>
      <c r="S90" s="38">
        <f>IF(N90&gt;0, SUM((N90/E90)*90), 0)</f>
        <v>7.7816593886462879</v>
      </c>
      <c r="T90" s="38">
        <f>IF(P90&gt;0, SUM(N90/P90), 0)</f>
        <v>5.2105263157894735</v>
      </c>
      <c r="U90" s="38">
        <f>IF(O90&gt;0, SUM((O90/E90)*90), 0)</f>
        <v>5.109170305676856</v>
      </c>
      <c r="V90" s="39">
        <f>IF(P90&gt;0, SUM(O90/P90), 0)</f>
        <v>3.4210526315789473</v>
      </c>
    </row>
    <row r="91" spans="1:22" x14ac:dyDescent="0.2">
      <c r="A91" s="17" t="s">
        <v>600</v>
      </c>
      <c r="B91" s="5" t="s">
        <v>58</v>
      </c>
      <c r="C91" s="5" t="s">
        <v>568</v>
      </c>
      <c r="D91" s="5">
        <v>50</v>
      </c>
      <c r="E91" s="5">
        <v>804</v>
      </c>
      <c r="F91" s="5">
        <v>1</v>
      </c>
      <c r="G91" s="5">
        <v>0</v>
      </c>
      <c r="H91" s="5">
        <v>4</v>
      </c>
      <c r="I91" s="5">
        <v>8</v>
      </c>
      <c r="J91" s="5">
        <v>2</v>
      </c>
      <c r="K91" s="5">
        <v>0</v>
      </c>
      <c r="L91" s="5">
        <v>3</v>
      </c>
      <c r="M91" s="5">
        <v>2</v>
      </c>
      <c r="N91" s="5">
        <v>86</v>
      </c>
      <c r="O91" s="5">
        <v>34</v>
      </c>
      <c r="P91" s="6">
        <v>12</v>
      </c>
      <c r="Q91" s="38">
        <f>IF(D91&gt;0, SUM((D91/E91)*90), 0)</f>
        <v>5.5970149253731343</v>
      </c>
      <c r="R91" s="38">
        <f>IF(P91&gt;0, SUM(D91/P91), 0)</f>
        <v>4.166666666666667</v>
      </c>
      <c r="S91" s="38">
        <f>IF(N91&gt;0, SUM((N91/E91)*90), 0)</f>
        <v>9.6268656716417915</v>
      </c>
      <c r="T91" s="38">
        <f>IF(P91&gt;0, SUM(N91/P91), 0)</f>
        <v>7.166666666666667</v>
      </c>
      <c r="U91" s="38">
        <f>IF(O91&gt;0, SUM((O91/E91)*90), 0)</f>
        <v>3.8059701492537314</v>
      </c>
      <c r="V91" s="39">
        <f>IF(P91&gt;0, SUM(O91/P91), 0)</f>
        <v>2.8333333333333335</v>
      </c>
    </row>
    <row r="92" spans="1:22" x14ac:dyDescent="0.2">
      <c r="A92" s="18" t="s">
        <v>3547</v>
      </c>
      <c r="B92" s="7" t="s">
        <v>3548</v>
      </c>
      <c r="C92" s="5" t="s">
        <v>17</v>
      </c>
      <c r="D92" s="5">
        <v>50</v>
      </c>
      <c r="E92" s="5">
        <v>1097</v>
      </c>
      <c r="F92" s="5">
        <v>1</v>
      </c>
      <c r="G92" s="5">
        <v>1</v>
      </c>
      <c r="H92" s="5">
        <v>1</v>
      </c>
      <c r="I92" s="5">
        <v>19</v>
      </c>
      <c r="J92" s="5">
        <v>1</v>
      </c>
      <c r="K92" s="5">
        <v>0</v>
      </c>
      <c r="L92" s="5">
        <v>0</v>
      </c>
      <c r="M92" s="5">
        <v>2</v>
      </c>
      <c r="N92" s="5">
        <v>142</v>
      </c>
      <c r="O92" s="5">
        <v>64</v>
      </c>
      <c r="P92" s="6">
        <v>13</v>
      </c>
      <c r="Q92" s="38">
        <f>IF(D92&gt;0, SUM((D92/E92)*90), 0)</f>
        <v>4.102096627164995</v>
      </c>
      <c r="R92" s="38">
        <f>IF(P92&gt;0, SUM(D92/P92), 0)</f>
        <v>3.8461538461538463</v>
      </c>
      <c r="S92" s="38">
        <f>IF(N92&gt;0, SUM((N92/E92)*90), 0)</f>
        <v>11.649954421148587</v>
      </c>
      <c r="T92" s="38">
        <f>IF(P92&gt;0, SUM(N92/P92), 0)</f>
        <v>10.923076923076923</v>
      </c>
      <c r="U92" s="38">
        <f>IF(O92&gt;0, SUM((O92/E92)*90), 0)</f>
        <v>5.2506836827711938</v>
      </c>
      <c r="V92" s="39">
        <f>IF(P92&gt;0, SUM(O92/P92), 0)</f>
        <v>4.9230769230769234</v>
      </c>
    </row>
    <row r="93" spans="1:22" x14ac:dyDescent="0.2">
      <c r="A93" s="17" t="s">
        <v>646</v>
      </c>
      <c r="B93" s="5" t="s">
        <v>647</v>
      </c>
      <c r="C93" s="5" t="s">
        <v>540</v>
      </c>
      <c r="D93" s="5">
        <v>50</v>
      </c>
      <c r="E93" s="5">
        <v>1283</v>
      </c>
      <c r="F93" s="5">
        <v>0</v>
      </c>
      <c r="G93" s="5">
        <v>1</v>
      </c>
      <c r="H93" s="5">
        <v>3</v>
      </c>
      <c r="I93" s="5">
        <v>23</v>
      </c>
      <c r="J93" s="5">
        <v>1</v>
      </c>
      <c r="K93" s="5">
        <v>0</v>
      </c>
      <c r="L93" s="5">
        <v>3</v>
      </c>
      <c r="M93" s="5">
        <v>6</v>
      </c>
      <c r="N93" s="5">
        <v>107</v>
      </c>
      <c r="O93" s="5">
        <v>53</v>
      </c>
      <c r="P93" s="6">
        <v>16</v>
      </c>
      <c r="Q93" s="38">
        <f>IF(D93&gt;0, SUM((D93/E93)*90), 0)</f>
        <v>3.5074045206547155</v>
      </c>
      <c r="R93" s="38">
        <f>IF(P93&gt;0, SUM(D93/P93), 0)</f>
        <v>3.125</v>
      </c>
      <c r="S93" s="38">
        <f>IF(N93&gt;0, SUM((N93/E93)*90), 0)</f>
        <v>7.5058456742010913</v>
      </c>
      <c r="T93" s="38">
        <f>IF(P93&gt;0, SUM(N93/P93), 0)</f>
        <v>6.6875</v>
      </c>
      <c r="U93" s="38">
        <f>IF(O93&gt;0, SUM((O93/E93)*90), 0)</f>
        <v>3.717848791893998</v>
      </c>
      <c r="V93" s="39">
        <f>IF(P93&gt;0, SUM(O93/P93), 0)</f>
        <v>3.3125</v>
      </c>
    </row>
    <row r="94" spans="1:22" x14ac:dyDescent="0.2">
      <c r="A94" s="17" t="s">
        <v>167</v>
      </c>
      <c r="B94" s="5" t="s">
        <v>619</v>
      </c>
      <c r="C94" s="5" t="s">
        <v>594</v>
      </c>
      <c r="D94" s="5">
        <v>49</v>
      </c>
      <c r="E94" s="5">
        <v>1437</v>
      </c>
      <c r="F94" s="5">
        <v>0</v>
      </c>
      <c r="G94" s="5">
        <v>0</v>
      </c>
      <c r="H94" s="5">
        <v>2</v>
      </c>
      <c r="I94" s="5">
        <v>23</v>
      </c>
      <c r="J94" s="5">
        <v>4</v>
      </c>
      <c r="K94" s="5">
        <v>0</v>
      </c>
      <c r="L94" s="5">
        <v>7</v>
      </c>
      <c r="M94" s="5">
        <v>9</v>
      </c>
      <c r="N94" s="5">
        <v>94</v>
      </c>
      <c r="O94" s="5">
        <v>95</v>
      </c>
      <c r="P94" s="6">
        <v>20</v>
      </c>
      <c r="Q94" s="38">
        <f>IF(D94&gt;0, SUM((D94/E94)*90), 0)</f>
        <v>3.0688935281837164</v>
      </c>
      <c r="R94" s="38">
        <f>IF(P94&gt;0, SUM(D94/P94), 0)</f>
        <v>2.4500000000000002</v>
      </c>
      <c r="S94" s="38">
        <f>IF(N94&gt;0, SUM((N94/E94)*90), 0)</f>
        <v>5.8872651356993728</v>
      </c>
      <c r="T94" s="38">
        <f>IF(P94&gt;0, SUM(N94/P94), 0)</f>
        <v>4.7</v>
      </c>
      <c r="U94" s="38">
        <f>IF(O94&gt;0, SUM((O94/E94)*90), 0)</f>
        <v>5.9498956158663878</v>
      </c>
      <c r="V94" s="39">
        <f>IF(P94&gt;0, SUM(O94/P94), 0)</f>
        <v>4.75</v>
      </c>
    </row>
    <row r="95" spans="1:22" x14ac:dyDescent="0.2">
      <c r="A95" s="17" t="s">
        <v>924</v>
      </c>
      <c r="B95" s="5" t="s">
        <v>925</v>
      </c>
      <c r="C95" s="5" t="s">
        <v>289</v>
      </c>
      <c r="D95" s="5">
        <v>48</v>
      </c>
      <c r="E95" s="5">
        <v>820</v>
      </c>
      <c r="F95" s="5">
        <v>0</v>
      </c>
      <c r="G95" s="5">
        <v>0</v>
      </c>
      <c r="H95" s="5">
        <v>5</v>
      </c>
      <c r="I95" s="5">
        <v>7</v>
      </c>
      <c r="J95" s="5">
        <v>1</v>
      </c>
      <c r="K95" s="5">
        <v>0</v>
      </c>
      <c r="L95" s="5">
        <v>4</v>
      </c>
      <c r="M95" s="5">
        <v>8</v>
      </c>
      <c r="N95" s="5">
        <v>48</v>
      </c>
      <c r="O95" s="5">
        <v>76</v>
      </c>
      <c r="P95" s="6">
        <v>10</v>
      </c>
      <c r="Q95" s="38">
        <f>IF(D95&gt;0, SUM((D95/E95)*90), 0)</f>
        <v>5.2682926829268295</v>
      </c>
      <c r="R95" s="38">
        <f>IF(P95&gt;0, SUM(D95/P95), 0)</f>
        <v>4.8</v>
      </c>
      <c r="S95" s="38">
        <f>IF(N95&gt;0, SUM((N95/E95)*90), 0)</f>
        <v>5.2682926829268295</v>
      </c>
      <c r="T95" s="38">
        <f>IF(P95&gt;0, SUM(N95/P95), 0)</f>
        <v>4.8</v>
      </c>
      <c r="U95" s="38">
        <f>IF(O95&gt;0, SUM((O95/E95)*90), 0)</f>
        <v>8.3414634146341466</v>
      </c>
      <c r="V95" s="39">
        <f>IF(P95&gt;0, SUM(O95/P95), 0)</f>
        <v>7.6</v>
      </c>
    </row>
    <row r="96" spans="1:22" x14ac:dyDescent="0.2">
      <c r="A96" s="17" t="s">
        <v>909</v>
      </c>
      <c r="B96" s="5" t="s">
        <v>910</v>
      </c>
      <c r="C96" s="5" t="s">
        <v>24</v>
      </c>
      <c r="D96" s="5">
        <v>46</v>
      </c>
      <c r="E96" s="5">
        <v>1271</v>
      </c>
      <c r="F96" s="5">
        <v>0</v>
      </c>
      <c r="G96" s="5">
        <v>1</v>
      </c>
      <c r="H96" s="5">
        <v>3</v>
      </c>
      <c r="I96" s="5">
        <v>28</v>
      </c>
      <c r="J96" s="5">
        <v>1</v>
      </c>
      <c r="K96" s="5">
        <v>0</v>
      </c>
      <c r="L96" s="5">
        <v>8</v>
      </c>
      <c r="M96" s="5">
        <v>9</v>
      </c>
      <c r="N96" s="5">
        <v>75</v>
      </c>
      <c r="O96" s="5">
        <v>82</v>
      </c>
      <c r="P96" s="6">
        <v>15</v>
      </c>
      <c r="Q96" s="38">
        <f>IF(D96&gt;0, SUM((D96/E96)*90), 0)</f>
        <v>3.2572777340676633</v>
      </c>
      <c r="R96" s="38">
        <f>IF(P96&gt;0, SUM(D96/P96), 0)</f>
        <v>3.0666666666666669</v>
      </c>
      <c r="S96" s="38">
        <f>IF(N96&gt;0, SUM((N96/E96)*90), 0)</f>
        <v>5.3107789142407551</v>
      </c>
      <c r="T96" s="38">
        <f>IF(P96&gt;0, SUM(N96/P96), 0)</f>
        <v>5</v>
      </c>
      <c r="U96" s="38">
        <f>IF(O96&gt;0, SUM((O96/E96)*90), 0)</f>
        <v>5.806451612903226</v>
      </c>
      <c r="V96" s="39">
        <f>IF(P96&gt;0, SUM(O96/P96), 0)</f>
        <v>5.4666666666666668</v>
      </c>
    </row>
    <row r="97" spans="1:22" x14ac:dyDescent="0.2">
      <c r="A97" s="17" t="s">
        <v>622</v>
      </c>
      <c r="B97" s="5" t="s">
        <v>623</v>
      </c>
      <c r="C97" s="5" t="s">
        <v>594</v>
      </c>
      <c r="D97" s="5">
        <v>45</v>
      </c>
      <c r="E97" s="5">
        <v>900</v>
      </c>
      <c r="F97" s="5">
        <v>0</v>
      </c>
      <c r="G97" s="5">
        <v>1</v>
      </c>
      <c r="H97" s="5">
        <v>2</v>
      </c>
      <c r="I97" s="5">
        <v>12</v>
      </c>
      <c r="J97" s="5">
        <v>2</v>
      </c>
      <c r="K97" s="5">
        <v>0</v>
      </c>
      <c r="L97" s="5">
        <v>0</v>
      </c>
      <c r="M97" s="5">
        <v>6</v>
      </c>
      <c r="N97" s="5">
        <v>103</v>
      </c>
      <c r="O97" s="5">
        <v>40</v>
      </c>
      <c r="P97" s="6">
        <v>10</v>
      </c>
      <c r="Q97" s="38">
        <f>IF(D97&gt;0, SUM((D97/E97)*90), 0)</f>
        <v>4.5</v>
      </c>
      <c r="R97" s="38">
        <f>IF(P97&gt;0, SUM(D97/P97), 0)</f>
        <v>4.5</v>
      </c>
      <c r="S97" s="38">
        <f>IF(N97&gt;0, SUM((N97/E97)*90), 0)</f>
        <v>10.3</v>
      </c>
      <c r="T97" s="38">
        <f>IF(P97&gt;0, SUM(N97/P97), 0)</f>
        <v>10.3</v>
      </c>
      <c r="U97" s="38">
        <f>IF(O97&gt;0, SUM((O97/E97)*90), 0)</f>
        <v>4</v>
      </c>
      <c r="V97" s="39">
        <f>IF(P97&gt;0, SUM(O97/P97), 0)</f>
        <v>4</v>
      </c>
    </row>
    <row r="98" spans="1:22" x14ac:dyDescent="0.2">
      <c r="A98" s="17" t="s">
        <v>205</v>
      </c>
      <c r="B98" s="5" t="s">
        <v>206</v>
      </c>
      <c r="C98" s="5" t="s">
        <v>156</v>
      </c>
      <c r="D98" s="5">
        <v>45</v>
      </c>
      <c r="E98" s="5">
        <v>1120</v>
      </c>
      <c r="F98" s="5">
        <v>0</v>
      </c>
      <c r="G98" s="5">
        <v>1</v>
      </c>
      <c r="H98" s="5">
        <v>1</v>
      </c>
      <c r="I98" s="5">
        <v>17</v>
      </c>
      <c r="J98" s="5">
        <v>1</v>
      </c>
      <c r="K98" s="5">
        <v>0</v>
      </c>
      <c r="L98" s="5">
        <v>7</v>
      </c>
      <c r="M98" s="5">
        <v>5</v>
      </c>
      <c r="N98" s="5">
        <v>57</v>
      </c>
      <c r="O98" s="5">
        <v>75</v>
      </c>
      <c r="P98" s="6">
        <v>14</v>
      </c>
      <c r="Q98" s="38">
        <f>IF(D98&gt;0, SUM((D98/E98)*90), 0)</f>
        <v>3.6160714285714288</v>
      </c>
      <c r="R98" s="38">
        <f>IF(P98&gt;0, SUM(D98/P98), 0)</f>
        <v>3.2142857142857144</v>
      </c>
      <c r="S98" s="38">
        <f>IF(N98&gt;0, SUM((N98/E98)*90), 0)</f>
        <v>4.5803571428571432</v>
      </c>
      <c r="T98" s="38">
        <f>IF(P98&gt;0, SUM(N98/P98), 0)</f>
        <v>4.0714285714285712</v>
      </c>
      <c r="U98" s="38">
        <f>IF(O98&gt;0, SUM((O98/E98)*90), 0)</f>
        <v>6.0267857142857144</v>
      </c>
      <c r="V98" s="39">
        <f>IF(P98&gt;0, SUM(O98/P98), 0)</f>
        <v>5.3571428571428568</v>
      </c>
    </row>
    <row r="99" spans="1:22" x14ac:dyDescent="0.2">
      <c r="A99" s="17" t="s">
        <v>458</v>
      </c>
      <c r="B99" s="5" t="s">
        <v>459</v>
      </c>
      <c r="C99" s="5" t="s">
        <v>437</v>
      </c>
      <c r="D99" s="5">
        <v>44</v>
      </c>
      <c r="E99" s="5">
        <v>881</v>
      </c>
      <c r="F99" s="5">
        <v>0</v>
      </c>
      <c r="G99" s="5">
        <v>3</v>
      </c>
      <c r="H99" s="5">
        <v>3</v>
      </c>
      <c r="I99" s="5">
        <v>12</v>
      </c>
      <c r="J99" s="5">
        <v>0</v>
      </c>
      <c r="K99" s="5">
        <v>0</v>
      </c>
      <c r="L99" s="5">
        <v>9</v>
      </c>
      <c r="M99" s="5">
        <v>6</v>
      </c>
      <c r="N99" s="5">
        <v>42</v>
      </c>
      <c r="O99" s="5">
        <v>43</v>
      </c>
      <c r="P99" s="6">
        <v>13</v>
      </c>
      <c r="Q99" s="38">
        <f>IF(D99&gt;0, SUM((D99/E99)*90), 0)</f>
        <v>4.4948921679909191</v>
      </c>
      <c r="R99" s="38">
        <f>IF(P99&gt;0, SUM(D99/P99), 0)</f>
        <v>3.3846153846153846</v>
      </c>
      <c r="S99" s="38">
        <f>IF(N99&gt;0, SUM((N99/E99)*90), 0)</f>
        <v>4.2905788876276958</v>
      </c>
      <c r="T99" s="38">
        <f>IF(P99&gt;0, SUM(N99/P99), 0)</f>
        <v>3.2307692307692308</v>
      </c>
      <c r="U99" s="38">
        <f>IF(O99&gt;0, SUM((O99/E99)*90), 0)</f>
        <v>4.3927355278093074</v>
      </c>
      <c r="V99" s="39">
        <f>IF(P99&gt;0, SUM(O99/P99), 0)</f>
        <v>3.3076923076923075</v>
      </c>
    </row>
    <row r="100" spans="1:22" x14ac:dyDescent="0.2">
      <c r="A100" s="17" t="s">
        <v>677</v>
      </c>
      <c r="B100" s="5" t="s">
        <v>678</v>
      </c>
      <c r="C100" s="5" t="s">
        <v>540</v>
      </c>
      <c r="D100" s="5">
        <v>44</v>
      </c>
      <c r="E100" s="5">
        <v>1158</v>
      </c>
      <c r="F100" s="5">
        <v>0</v>
      </c>
      <c r="G100" s="5">
        <v>0</v>
      </c>
      <c r="H100" s="5">
        <v>3</v>
      </c>
      <c r="I100" s="5">
        <v>22</v>
      </c>
      <c r="J100" s="5">
        <v>1</v>
      </c>
      <c r="K100" s="5">
        <v>1</v>
      </c>
      <c r="L100" s="5">
        <v>0</v>
      </c>
      <c r="M100" s="5">
        <v>1</v>
      </c>
      <c r="N100" s="5">
        <v>119</v>
      </c>
      <c r="O100" s="5">
        <v>57</v>
      </c>
      <c r="P100" s="6">
        <v>15</v>
      </c>
      <c r="Q100" s="38">
        <f>IF(D100&gt;0, SUM((D100/E100)*90), 0)</f>
        <v>3.4196891191709846</v>
      </c>
      <c r="R100" s="38">
        <f>IF(P100&gt;0, SUM(D100/P100), 0)</f>
        <v>2.9333333333333331</v>
      </c>
      <c r="S100" s="38">
        <f>IF(N100&gt;0, SUM((N100/E100)*90), 0)</f>
        <v>9.2487046632124343</v>
      </c>
      <c r="T100" s="38">
        <f>IF(P100&gt;0, SUM(N100/P100), 0)</f>
        <v>7.9333333333333336</v>
      </c>
      <c r="U100" s="38">
        <f>IF(O100&gt;0, SUM((O100/E100)*90), 0)</f>
        <v>4.4300518134715023</v>
      </c>
      <c r="V100" s="39">
        <f>IF(P100&gt;0, SUM(O100/P100), 0)</f>
        <v>3.8</v>
      </c>
    </row>
    <row r="101" spans="1:22" x14ac:dyDescent="0.2">
      <c r="A101" s="17" t="s">
        <v>536</v>
      </c>
      <c r="B101" s="5" t="s">
        <v>388</v>
      </c>
      <c r="C101" s="5" t="s">
        <v>527</v>
      </c>
      <c r="D101" s="5">
        <v>44</v>
      </c>
      <c r="E101" s="5">
        <v>1425</v>
      </c>
      <c r="F101" s="5">
        <v>0</v>
      </c>
      <c r="G101" s="5">
        <v>2</v>
      </c>
      <c r="H101" s="5">
        <v>0</v>
      </c>
      <c r="I101" s="5">
        <v>28</v>
      </c>
      <c r="J101" s="5">
        <v>1</v>
      </c>
      <c r="K101" s="5">
        <v>0</v>
      </c>
      <c r="L101" s="5">
        <v>3</v>
      </c>
      <c r="M101" s="5">
        <v>8</v>
      </c>
      <c r="N101" s="5">
        <v>104</v>
      </c>
      <c r="O101" s="5">
        <v>80</v>
      </c>
      <c r="P101" s="6">
        <v>19</v>
      </c>
      <c r="Q101" s="38">
        <f>IF(D101&gt;0, SUM((D101/E101)*90), 0)</f>
        <v>2.7789473684210528</v>
      </c>
      <c r="R101" s="38">
        <f>IF(P101&gt;0, SUM(D101/P101), 0)</f>
        <v>2.3157894736842106</v>
      </c>
      <c r="S101" s="38">
        <f>IF(N101&gt;0, SUM((N101/E101)*90), 0)</f>
        <v>6.568421052631578</v>
      </c>
      <c r="T101" s="38">
        <f>IF(P101&gt;0, SUM(N101/P101), 0)</f>
        <v>5.4736842105263159</v>
      </c>
      <c r="U101" s="38">
        <f>IF(O101&gt;0, SUM((O101/E101)*90), 0)</f>
        <v>5.0526315789473681</v>
      </c>
      <c r="V101" s="39">
        <f>IF(P101&gt;0, SUM(O101/P101), 0)</f>
        <v>4.2105263157894735</v>
      </c>
    </row>
    <row r="102" spans="1:22" x14ac:dyDescent="0.2">
      <c r="A102" s="17" t="s">
        <v>353</v>
      </c>
      <c r="B102" s="5" t="s">
        <v>354</v>
      </c>
      <c r="C102" s="5" t="s">
        <v>17</v>
      </c>
      <c r="D102" s="5">
        <v>42</v>
      </c>
      <c r="E102" s="5">
        <v>835</v>
      </c>
      <c r="F102" s="5">
        <v>0</v>
      </c>
      <c r="G102" s="5">
        <v>0</v>
      </c>
      <c r="H102" s="5">
        <v>4</v>
      </c>
      <c r="I102" s="5">
        <v>14</v>
      </c>
      <c r="J102" s="5">
        <v>3</v>
      </c>
      <c r="K102" s="5">
        <v>0</v>
      </c>
      <c r="L102" s="5">
        <v>2</v>
      </c>
      <c r="M102" s="5">
        <v>4</v>
      </c>
      <c r="N102" s="5">
        <v>76</v>
      </c>
      <c r="O102" s="5">
        <v>70</v>
      </c>
      <c r="P102" s="6">
        <v>11</v>
      </c>
      <c r="Q102" s="38">
        <f>IF(D102&gt;0, SUM((D102/E102)*90), 0)</f>
        <v>4.5269461077844309</v>
      </c>
      <c r="R102" s="38">
        <f>IF(P102&gt;0, SUM(D102/P102), 0)</f>
        <v>3.8181818181818183</v>
      </c>
      <c r="S102" s="38">
        <f>IF(N102&gt;0, SUM((N102/E102)*90), 0)</f>
        <v>8.1916167664670656</v>
      </c>
      <c r="T102" s="38">
        <f>IF(P102&gt;0, SUM(N102/P102), 0)</f>
        <v>6.9090909090909092</v>
      </c>
      <c r="U102" s="38">
        <f>IF(O102&gt;0, SUM((O102/E102)*90), 0)</f>
        <v>7.5449101796407181</v>
      </c>
      <c r="V102" s="39">
        <f>IF(P102&gt;0, SUM(O102/P102), 0)</f>
        <v>6.3636363636363633</v>
      </c>
    </row>
    <row r="103" spans="1:22" x14ac:dyDescent="0.2">
      <c r="A103" s="17" t="s">
        <v>389</v>
      </c>
      <c r="B103" s="5" t="s">
        <v>390</v>
      </c>
      <c r="C103" s="5" t="s">
        <v>372</v>
      </c>
      <c r="D103" s="5">
        <v>42</v>
      </c>
      <c r="E103" s="5">
        <v>928</v>
      </c>
      <c r="F103" s="5">
        <v>0</v>
      </c>
      <c r="G103" s="5">
        <v>0</v>
      </c>
      <c r="H103" s="5">
        <v>2</v>
      </c>
      <c r="I103" s="5">
        <v>10</v>
      </c>
      <c r="J103" s="5">
        <v>0</v>
      </c>
      <c r="K103" s="5">
        <v>0</v>
      </c>
      <c r="L103" s="5">
        <v>0</v>
      </c>
      <c r="M103" s="5">
        <v>2</v>
      </c>
      <c r="N103" s="5">
        <v>97</v>
      </c>
      <c r="O103" s="5">
        <v>39</v>
      </c>
      <c r="P103" s="6">
        <v>12</v>
      </c>
      <c r="Q103" s="38">
        <f>IF(D103&gt;0, SUM((D103/E103)*90), 0)</f>
        <v>4.0732758620689653</v>
      </c>
      <c r="R103" s="38">
        <f>IF(P103&gt;0, SUM(D103/P103), 0)</f>
        <v>3.5</v>
      </c>
      <c r="S103" s="38">
        <f>IF(N103&gt;0, SUM((N103/E103)*90), 0)</f>
        <v>9.4073275862068968</v>
      </c>
      <c r="T103" s="38">
        <f>IF(P103&gt;0, SUM(N103/P103), 0)</f>
        <v>8.0833333333333339</v>
      </c>
      <c r="U103" s="38">
        <f>IF(O103&gt;0, SUM((O103/E103)*90), 0)</f>
        <v>3.7823275862068968</v>
      </c>
      <c r="V103" s="39">
        <f>IF(P103&gt;0, SUM(O103/P103), 0)</f>
        <v>3.25</v>
      </c>
    </row>
    <row r="104" spans="1:22" x14ac:dyDescent="0.2">
      <c r="A104" s="17" t="s">
        <v>789</v>
      </c>
      <c r="B104" s="5" t="s">
        <v>790</v>
      </c>
      <c r="C104" s="5" t="s">
        <v>94</v>
      </c>
      <c r="D104" s="5">
        <v>41</v>
      </c>
      <c r="E104" s="5">
        <v>720</v>
      </c>
      <c r="F104" s="5">
        <v>1</v>
      </c>
      <c r="G104" s="5">
        <v>0</v>
      </c>
      <c r="H104" s="5">
        <v>3</v>
      </c>
      <c r="I104" s="5">
        <v>9</v>
      </c>
      <c r="J104" s="5">
        <v>2</v>
      </c>
      <c r="K104" s="5">
        <v>0</v>
      </c>
      <c r="L104" s="5">
        <v>0</v>
      </c>
      <c r="M104" s="5">
        <v>0</v>
      </c>
      <c r="N104" s="5">
        <v>64</v>
      </c>
      <c r="O104" s="5">
        <v>44</v>
      </c>
      <c r="P104" s="6">
        <v>8</v>
      </c>
      <c r="Q104" s="38">
        <f>IF(D104&gt;0, SUM((D104/E104)*90), 0)</f>
        <v>5.125</v>
      </c>
      <c r="R104" s="38">
        <f>IF(P104&gt;0, SUM(D104/P104), 0)</f>
        <v>5.125</v>
      </c>
      <c r="S104" s="38">
        <f>IF(N104&gt;0, SUM((N104/E104)*90), 0)</f>
        <v>8</v>
      </c>
      <c r="T104" s="38">
        <f>IF(P104&gt;0, SUM(N104/P104), 0)</f>
        <v>8</v>
      </c>
      <c r="U104" s="38">
        <f>IF(O104&gt;0, SUM((O104/E104)*90), 0)</f>
        <v>5.5</v>
      </c>
      <c r="V104" s="39">
        <f>IF(P104&gt;0, SUM(O104/P104), 0)</f>
        <v>5.5</v>
      </c>
    </row>
    <row r="105" spans="1:22" x14ac:dyDescent="0.2">
      <c r="A105" s="17" t="s">
        <v>266</v>
      </c>
      <c r="B105" s="5" t="s">
        <v>267</v>
      </c>
      <c r="C105" s="5" t="s">
        <v>86</v>
      </c>
      <c r="D105" s="5">
        <v>41</v>
      </c>
      <c r="E105" s="5">
        <v>1308</v>
      </c>
      <c r="F105" s="5">
        <v>0</v>
      </c>
      <c r="G105" s="5">
        <v>1</v>
      </c>
      <c r="H105" s="5">
        <v>2</v>
      </c>
      <c r="I105" s="5">
        <v>21</v>
      </c>
      <c r="J105" s="5">
        <v>2</v>
      </c>
      <c r="K105" s="5">
        <v>0</v>
      </c>
      <c r="L105" s="5">
        <v>0</v>
      </c>
      <c r="M105" s="5">
        <v>0</v>
      </c>
      <c r="N105" s="5">
        <v>106</v>
      </c>
      <c r="O105" s="5">
        <v>44</v>
      </c>
      <c r="P105" s="6">
        <v>16</v>
      </c>
      <c r="Q105" s="38">
        <f>IF(D105&gt;0, SUM((D105/E105)*90), 0)</f>
        <v>2.8211009174311923</v>
      </c>
      <c r="R105" s="38">
        <f>IF(P105&gt;0, SUM(D105/P105), 0)</f>
        <v>2.5625</v>
      </c>
      <c r="S105" s="38">
        <f>IF(N105&gt;0, SUM((N105/E105)*90), 0)</f>
        <v>7.2935779816513762</v>
      </c>
      <c r="T105" s="38">
        <f>IF(P105&gt;0, SUM(N105/P105), 0)</f>
        <v>6.625</v>
      </c>
      <c r="U105" s="38">
        <f>IF(O105&gt;0, SUM((O105/E105)*90), 0)</f>
        <v>3.0275229357798161</v>
      </c>
      <c r="V105" s="39">
        <f>IF(P105&gt;0, SUM(O105/P105), 0)</f>
        <v>2.75</v>
      </c>
    </row>
    <row r="106" spans="1:22" x14ac:dyDescent="0.2">
      <c r="A106" s="17" t="s">
        <v>305</v>
      </c>
      <c r="B106" s="5" t="s">
        <v>306</v>
      </c>
      <c r="C106" s="5" t="s">
        <v>289</v>
      </c>
      <c r="D106" s="5">
        <v>41</v>
      </c>
      <c r="E106" s="5">
        <v>1373</v>
      </c>
      <c r="F106" s="5">
        <v>0</v>
      </c>
      <c r="G106" s="5">
        <v>0</v>
      </c>
      <c r="H106" s="5">
        <v>3</v>
      </c>
      <c r="I106" s="5">
        <v>27</v>
      </c>
      <c r="J106" s="5">
        <v>3</v>
      </c>
      <c r="K106" s="5">
        <v>1</v>
      </c>
      <c r="L106" s="5">
        <v>0</v>
      </c>
      <c r="M106" s="5">
        <v>3</v>
      </c>
      <c r="N106" s="5">
        <v>129</v>
      </c>
      <c r="O106" s="5">
        <v>51</v>
      </c>
      <c r="P106" s="6">
        <v>19</v>
      </c>
      <c r="Q106" s="38">
        <f>IF(D106&gt;0, SUM((D106/E106)*90), 0)</f>
        <v>2.6875455207574657</v>
      </c>
      <c r="R106" s="38">
        <f>IF(P106&gt;0, SUM(D106/P106), 0)</f>
        <v>2.1578947368421053</v>
      </c>
      <c r="S106" s="38">
        <f>IF(N106&gt;0, SUM((N106/E106)*90), 0)</f>
        <v>8.4559359067734885</v>
      </c>
      <c r="T106" s="38">
        <f>IF(P106&gt;0, SUM(N106/P106), 0)</f>
        <v>6.7894736842105265</v>
      </c>
      <c r="U106" s="38">
        <f>IF(O106&gt;0, SUM((O106/E106)*90), 0)</f>
        <v>3.3430444282592862</v>
      </c>
      <c r="V106" s="39">
        <f>IF(P106&gt;0, SUM(O106/P106), 0)</f>
        <v>2.6842105263157894</v>
      </c>
    </row>
    <row r="107" spans="1:22" x14ac:dyDescent="0.2">
      <c r="A107" s="17" t="s">
        <v>523</v>
      </c>
      <c r="B107" s="5" t="s">
        <v>164</v>
      </c>
      <c r="C107" s="5" t="s">
        <v>13</v>
      </c>
      <c r="D107" s="5">
        <v>40</v>
      </c>
      <c r="E107" s="5">
        <v>1041</v>
      </c>
      <c r="F107" s="5">
        <v>0</v>
      </c>
      <c r="G107" s="5">
        <v>0</v>
      </c>
      <c r="H107" s="5">
        <v>2</v>
      </c>
      <c r="I107" s="5">
        <v>16</v>
      </c>
      <c r="J107" s="5">
        <v>0</v>
      </c>
      <c r="K107" s="5">
        <v>0</v>
      </c>
      <c r="L107" s="5">
        <v>0</v>
      </c>
      <c r="M107" s="5">
        <v>1</v>
      </c>
      <c r="N107" s="5">
        <v>85</v>
      </c>
      <c r="O107" s="5">
        <v>60</v>
      </c>
      <c r="P107" s="6">
        <v>12</v>
      </c>
      <c r="Q107" s="38">
        <f>IF(D107&gt;0, SUM((D107/E107)*90), 0)</f>
        <v>3.4582132564841501</v>
      </c>
      <c r="R107" s="38">
        <f>IF(P107&gt;0, SUM(D107/P107), 0)</f>
        <v>3.3333333333333335</v>
      </c>
      <c r="S107" s="38">
        <f>IF(N107&gt;0, SUM((N107/E107)*90), 0)</f>
        <v>7.3487031700288181</v>
      </c>
      <c r="T107" s="38">
        <f>IF(P107&gt;0, SUM(N107/P107), 0)</f>
        <v>7.083333333333333</v>
      </c>
      <c r="U107" s="38">
        <f>IF(O107&gt;0, SUM((O107/E107)*90), 0)</f>
        <v>5.1873198847262243</v>
      </c>
      <c r="V107" s="39">
        <f>IF(P107&gt;0, SUM(O107/P107), 0)</f>
        <v>5</v>
      </c>
    </row>
    <row r="108" spans="1:22" x14ac:dyDescent="0.2">
      <c r="A108" s="17" t="s">
        <v>409</v>
      </c>
      <c r="B108" s="5" t="s">
        <v>410</v>
      </c>
      <c r="C108" s="5" t="s">
        <v>135</v>
      </c>
      <c r="D108" s="5">
        <v>39</v>
      </c>
      <c r="E108" s="5">
        <v>682</v>
      </c>
      <c r="F108" s="5">
        <v>1</v>
      </c>
      <c r="G108" s="5">
        <v>3</v>
      </c>
      <c r="H108" s="5">
        <v>2</v>
      </c>
      <c r="I108" s="5">
        <v>10</v>
      </c>
      <c r="J108" s="5">
        <v>1</v>
      </c>
      <c r="K108" s="5">
        <v>1</v>
      </c>
      <c r="L108" s="5">
        <v>2</v>
      </c>
      <c r="M108" s="5">
        <v>8</v>
      </c>
      <c r="N108" s="5">
        <v>44</v>
      </c>
      <c r="O108" s="5">
        <v>33</v>
      </c>
      <c r="P108" s="6">
        <v>11</v>
      </c>
      <c r="Q108" s="38">
        <f>IF(D108&gt;0, SUM((D108/E108)*90), 0)</f>
        <v>5.1466275659824046</v>
      </c>
      <c r="R108" s="38">
        <f>IF(P108&gt;0, SUM(D108/P108), 0)</f>
        <v>3.5454545454545454</v>
      </c>
      <c r="S108" s="38">
        <f>IF(N108&gt;0, SUM((N108/E108)*90), 0)</f>
        <v>5.806451612903226</v>
      </c>
      <c r="T108" s="38">
        <f>IF(P108&gt;0, SUM(N108/P108), 0)</f>
        <v>4</v>
      </c>
      <c r="U108" s="38">
        <f>IF(O108&gt;0, SUM((O108/E108)*90), 0)</f>
        <v>4.354838709677419</v>
      </c>
      <c r="V108" s="39">
        <f>IF(P108&gt;0, SUM(O108/P108), 0)</f>
        <v>3</v>
      </c>
    </row>
    <row r="109" spans="1:22" x14ac:dyDescent="0.2">
      <c r="A109" s="17" t="s">
        <v>777</v>
      </c>
      <c r="B109" s="5" t="s">
        <v>778</v>
      </c>
      <c r="C109" s="5" t="s">
        <v>94</v>
      </c>
      <c r="D109" s="5">
        <v>38</v>
      </c>
      <c r="E109" s="5">
        <v>923</v>
      </c>
      <c r="F109" s="5">
        <v>0</v>
      </c>
      <c r="G109" s="5">
        <v>0</v>
      </c>
      <c r="H109" s="5">
        <v>1</v>
      </c>
      <c r="I109" s="5">
        <v>15</v>
      </c>
      <c r="J109" s="5">
        <v>0</v>
      </c>
      <c r="K109" s="5">
        <v>0</v>
      </c>
      <c r="L109" s="5">
        <v>0</v>
      </c>
      <c r="M109" s="5">
        <v>2</v>
      </c>
      <c r="N109" s="5">
        <v>120</v>
      </c>
      <c r="O109" s="5">
        <v>40</v>
      </c>
      <c r="P109" s="6">
        <v>11</v>
      </c>
      <c r="Q109" s="38">
        <f>IF(D109&gt;0, SUM((D109/E109)*90), 0)</f>
        <v>3.7053087757313108</v>
      </c>
      <c r="R109" s="38">
        <f>IF(P109&gt;0, SUM(D109/P109), 0)</f>
        <v>3.4545454545454546</v>
      </c>
      <c r="S109" s="38">
        <f>IF(N109&gt;0, SUM((N109/E109)*90), 0)</f>
        <v>11.70097508125677</v>
      </c>
      <c r="T109" s="38">
        <f>IF(P109&gt;0, SUM(N109/P109), 0)</f>
        <v>10.909090909090908</v>
      </c>
      <c r="U109" s="38">
        <f>IF(O109&gt;0, SUM((O109/E109)*90), 0)</f>
        <v>3.9003250270855903</v>
      </c>
      <c r="V109" s="39">
        <f>IF(P109&gt;0, SUM(O109/P109), 0)</f>
        <v>3.6363636363636362</v>
      </c>
    </row>
    <row r="110" spans="1:22" x14ac:dyDescent="0.2">
      <c r="A110" s="17" t="s">
        <v>906</v>
      </c>
      <c r="B110" s="5" t="s">
        <v>130</v>
      </c>
      <c r="C110" s="5" t="s">
        <v>527</v>
      </c>
      <c r="D110" s="5">
        <v>38</v>
      </c>
      <c r="E110" s="5">
        <v>976</v>
      </c>
      <c r="F110" s="5">
        <v>0</v>
      </c>
      <c r="G110" s="5">
        <v>0</v>
      </c>
      <c r="H110" s="5">
        <v>2</v>
      </c>
      <c r="I110" s="5">
        <v>16</v>
      </c>
      <c r="J110" s="5">
        <v>2</v>
      </c>
      <c r="K110" s="5">
        <v>0</v>
      </c>
      <c r="L110" s="5">
        <v>0</v>
      </c>
      <c r="M110" s="5">
        <v>3</v>
      </c>
      <c r="N110" s="5">
        <v>106</v>
      </c>
      <c r="O110" s="5">
        <v>55</v>
      </c>
      <c r="P110" s="6">
        <v>12</v>
      </c>
      <c r="Q110" s="38">
        <f>IF(D110&gt;0, SUM((D110/E110)*90), 0)</f>
        <v>3.5040983606557377</v>
      </c>
      <c r="R110" s="38">
        <f>IF(P110&gt;0, SUM(D110/P110), 0)</f>
        <v>3.1666666666666665</v>
      </c>
      <c r="S110" s="38">
        <f>IF(N110&gt;0, SUM((N110/E110)*90), 0)</f>
        <v>9.774590163934425</v>
      </c>
      <c r="T110" s="38">
        <f>IF(P110&gt;0, SUM(N110/P110), 0)</f>
        <v>8.8333333333333339</v>
      </c>
      <c r="U110" s="38">
        <f>IF(O110&gt;0, SUM((O110/E110)*90), 0)</f>
        <v>5.0717213114754101</v>
      </c>
      <c r="V110" s="39">
        <f>IF(P110&gt;0, SUM(O110/P110), 0)</f>
        <v>4.583333333333333</v>
      </c>
    </row>
    <row r="111" spans="1:22" x14ac:dyDescent="0.2">
      <c r="A111" s="17" t="s">
        <v>857</v>
      </c>
      <c r="B111" s="5" t="s">
        <v>858</v>
      </c>
      <c r="C111" s="5" t="s">
        <v>437</v>
      </c>
      <c r="D111" s="5">
        <v>38</v>
      </c>
      <c r="E111" s="5">
        <v>1046</v>
      </c>
      <c r="F111" s="5">
        <v>0</v>
      </c>
      <c r="G111" s="5">
        <v>3</v>
      </c>
      <c r="H111" s="5">
        <v>1</v>
      </c>
      <c r="I111" s="5">
        <v>17</v>
      </c>
      <c r="J111" s="5">
        <v>0</v>
      </c>
      <c r="K111" s="5">
        <v>0</v>
      </c>
      <c r="L111" s="5">
        <v>4</v>
      </c>
      <c r="M111" s="5">
        <v>11</v>
      </c>
      <c r="N111" s="5">
        <v>41</v>
      </c>
      <c r="O111" s="5">
        <v>60</v>
      </c>
      <c r="P111" s="6">
        <v>13</v>
      </c>
      <c r="Q111" s="38">
        <f>IF(D111&gt;0, SUM((D111/E111)*90), 0)</f>
        <v>3.269598470363289</v>
      </c>
      <c r="R111" s="38">
        <f>IF(P111&gt;0, SUM(D111/P111), 0)</f>
        <v>2.9230769230769229</v>
      </c>
      <c r="S111" s="38">
        <f>IF(N111&gt;0, SUM((N111/E111)*90), 0)</f>
        <v>3.5277246653919692</v>
      </c>
      <c r="T111" s="38">
        <f>IF(P111&gt;0, SUM(N111/P111), 0)</f>
        <v>3.1538461538461537</v>
      </c>
      <c r="U111" s="38">
        <f>IF(O111&gt;0, SUM((O111/E111)*90), 0)</f>
        <v>5.1625239005736132</v>
      </c>
      <c r="V111" s="39">
        <f>IF(P111&gt;0, SUM(O111/P111), 0)</f>
        <v>4.615384615384615</v>
      </c>
    </row>
    <row r="112" spans="1:22" x14ac:dyDescent="0.2">
      <c r="A112" s="17" t="s">
        <v>705</v>
      </c>
      <c r="B112" s="5" t="s">
        <v>706</v>
      </c>
      <c r="C112" s="5" t="s">
        <v>231</v>
      </c>
      <c r="D112" s="5">
        <v>37</v>
      </c>
      <c r="E112" s="5">
        <v>575</v>
      </c>
      <c r="F112" s="5">
        <v>0</v>
      </c>
      <c r="G112" s="5">
        <v>1</v>
      </c>
      <c r="H112" s="5">
        <v>4</v>
      </c>
      <c r="I112" s="5">
        <v>4</v>
      </c>
      <c r="J112" s="5">
        <v>1</v>
      </c>
      <c r="K112" s="5">
        <v>0</v>
      </c>
      <c r="L112" s="5">
        <v>5</v>
      </c>
      <c r="M112" s="5">
        <v>10</v>
      </c>
      <c r="N112" s="5">
        <v>39</v>
      </c>
      <c r="O112" s="5">
        <v>29</v>
      </c>
      <c r="P112" s="6">
        <v>7</v>
      </c>
      <c r="Q112" s="38">
        <f>IF(D112&gt;0, SUM((D112/E112)*90), 0)</f>
        <v>5.7913043478260873</v>
      </c>
      <c r="R112" s="38">
        <f>IF(P112&gt;0, SUM(D112/P112), 0)</f>
        <v>5.2857142857142856</v>
      </c>
      <c r="S112" s="38">
        <f>IF(N112&gt;0, SUM((N112/E112)*90), 0)</f>
        <v>6.1043478260869568</v>
      </c>
      <c r="T112" s="38">
        <f>IF(P112&gt;0, SUM(N112/P112), 0)</f>
        <v>5.5714285714285712</v>
      </c>
      <c r="U112" s="38">
        <f>IF(O112&gt;0, SUM((O112/E112)*90), 0)</f>
        <v>4.5391304347826091</v>
      </c>
      <c r="V112" s="39">
        <f>IF(P112&gt;0, SUM(O112/P112), 0)</f>
        <v>4.1428571428571432</v>
      </c>
    </row>
    <row r="113" spans="1:22" x14ac:dyDescent="0.2">
      <c r="A113" s="17" t="s">
        <v>363</v>
      </c>
      <c r="B113" s="5" t="s">
        <v>364</v>
      </c>
      <c r="C113" s="5" t="s">
        <v>17</v>
      </c>
      <c r="D113" s="5">
        <v>37</v>
      </c>
      <c r="E113" s="5">
        <v>771</v>
      </c>
      <c r="F113" s="5">
        <v>2</v>
      </c>
      <c r="G113" s="5">
        <v>0</v>
      </c>
      <c r="H113" s="5">
        <v>1</v>
      </c>
      <c r="I113" s="5">
        <v>16</v>
      </c>
      <c r="J113" s="5">
        <v>2</v>
      </c>
      <c r="K113" s="5">
        <v>0</v>
      </c>
      <c r="L113" s="5">
        <v>10</v>
      </c>
      <c r="M113" s="5">
        <v>7</v>
      </c>
      <c r="N113" s="5">
        <v>20</v>
      </c>
      <c r="O113" s="5">
        <v>35</v>
      </c>
      <c r="P113" s="6">
        <v>20</v>
      </c>
      <c r="Q113" s="38">
        <f>IF(D113&gt;0, SUM((D113/E113)*90), 0)</f>
        <v>4.3190661478599228</v>
      </c>
      <c r="R113" s="38">
        <f>IF(P113&gt;0, SUM(D113/P113), 0)</f>
        <v>1.85</v>
      </c>
      <c r="S113" s="38">
        <f>IF(N113&gt;0, SUM((N113/E113)*90), 0)</f>
        <v>2.3346303501945527</v>
      </c>
      <c r="T113" s="38">
        <f>IF(P113&gt;0, SUM(N113/P113), 0)</f>
        <v>1</v>
      </c>
      <c r="U113" s="38">
        <f>IF(O113&gt;0, SUM((O113/E113)*90), 0)</f>
        <v>4.0856031128404666</v>
      </c>
      <c r="V113" s="39">
        <f>IF(P113&gt;0, SUM(O113/P113), 0)</f>
        <v>1.75</v>
      </c>
    </row>
    <row r="114" spans="1:22" x14ac:dyDescent="0.2">
      <c r="A114" s="17" t="s">
        <v>798</v>
      </c>
      <c r="B114" s="5" t="s">
        <v>38</v>
      </c>
      <c r="C114" s="5" t="s">
        <v>6</v>
      </c>
      <c r="D114" s="5">
        <v>37</v>
      </c>
      <c r="E114" s="5">
        <v>1014</v>
      </c>
      <c r="F114" s="5">
        <v>0</v>
      </c>
      <c r="G114" s="5">
        <v>0</v>
      </c>
      <c r="H114" s="5">
        <v>1</v>
      </c>
      <c r="I114" s="5">
        <v>17</v>
      </c>
      <c r="J114" s="5">
        <v>3</v>
      </c>
      <c r="K114" s="5">
        <v>0</v>
      </c>
      <c r="L114" s="5">
        <v>1</v>
      </c>
      <c r="M114" s="5">
        <v>3</v>
      </c>
      <c r="N114" s="5">
        <v>123</v>
      </c>
      <c r="O114" s="5">
        <v>62</v>
      </c>
      <c r="P114" s="6">
        <v>12</v>
      </c>
      <c r="Q114" s="38">
        <f>IF(D114&gt;0, SUM((D114/E114)*90), 0)</f>
        <v>3.2840236686390534</v>
      </c>
      <c r="R114" s="38">
        <f>IF(P114&gt;0, SUM(D114/P114), 0)</f>
        <v>3.0833333333333335</v>
      </c>
      <c r="S114" s="38">
        <f>IF(N114&gt;0, SUM((N114/E114)*90), 0)</f>
        <v>10.917159763313609</v>
      </c>
      <c r="T114" s="38">
        <f>IF(P114&gt;0, SUM(N114/P114), 0)</f>
        <v>10.25</v>
      </c>
      <c r="U114" s="38">
        <f>IF(O114&gt;0, SUM((O114/E114)*90), 0)</f>
        <v>5.5029585798816569</v>
      </c>
      <c r="V114" s="39">
        <f>IF(P114&gt;0, SUM(O114/P114), 0)</f>
        <v>5.166666666666667</v>
      </c>
    </row>
    <row r="115" spans="1:22" x14ac:dyDescent="0.2">
      <c r="A115" s="17" t="s">
        <v>879</v>
      </c>
      <c r="B115" s="5" t="s">
        <v>83</v>
      </c>
      <c r="C115" s="5" t="s">
        <v>59</v>
      </c>
      <c r="D115" s="5">
        <v>36</v>
      </c>
      <c r="E115" s="5">
        <v>1143</v>
      </c>
      <c r="F115" s="5">
        <v>0</v>
      </c>
      <c r="G115" s="5">
        <v>0</v>
      </c>
      <c r="H115" s="5">
        <v>4</v>
      </c>
      <c r="I115" s="5">
        <v>25</v>
      </c>
      <c r="J115" s="5">
        <v>2</v>
      </c>
      <c r="K115" s="5">
        <v>1</v>
      </c>
      <c r="L115" s="5">
        <v>8</v>
      </c>
      <c r="M115" s="5">
        <v>5</v>
      </c>
      <c r="N115" s="5">
        <v>74</v>
      </c>
      <c r="O115" s="5">
        <v>39</v>
      </c>
      <c r="P115" s="6">
        <v>14</v>
      </c>
      <c r="Q115" s="38">
        <f>IF(D115&gt;0, SUM((D115/E115)*90), 0)</f>
        <v>2.8346456692913384</v>
      </c>
      <c r="R115" s="38">
        <f>IF(P115&gt;0, SUM(D115/P115), 0)</f>
        <v>2.5714285714285716</v>
      </c>
      <c r="S115" s="38">
        <f>IF(N115&gt;0, SUM((N115/E115)*90), 0)</f>
        <v>5.8267716535433074</v>
      </c>
      <c r="T115" s="38">
        <f>IF(P115&gt;0, SUM(N115/P115), 0)</f>
        <v>5.2857142857142856</v>
      </c>
      <c r="U115" s="38">
        <f>IF(O115&gt;0, SUM((O115/E115)*90), 0)</f>
        <v>3.0708661417322833</v>
      </c>
      <c r="V115" s="39">
        <f>IF(P115&gt;0, SUM(O115/P115), 0)</f>
        <v>2.7857142857142856</v>
      </c>
    </row>
    <row r="116" spans="1:22" x14ac:dyDescent="0.2">
      <c r="A116" s="17" t="s">
        <v>247</v>
      </c>
      <c r="B116" s="5" t="s">
        <v>248</v>
      </c>
      <c r="C116" s="5" t="s">
        <v>86</v>
      </c>
      <c r="D116" s="5">
        <v>35</v>
      </c>
      <c r="E116" s="5">
        <v>844</v>
      </c>
      <c r="F116" s="5">
        <v>0</v>
      </c>
      <c r="G116" s="5">
        <v>1</v>
      </c>
      <c r="H116" s="5">
        <v>1</v>
      </c>
      <c r="I116" s="5">
        <v>12</v>
      </c>
      <c r="J116" s="5">
        <v>2</v>
      </c>
      <c r="K116" s="5">
        <v>0</v>
      </c>
      <c r="L116" s="5">
        <v>3</v>
      </c>
      <c r="M116" s="5">
        <v>8</v>
      </c>
      <c r="N116" s="5">
        <v>53</v>
      </c>
      <c r="O116" s="5">
        <v>44</v>
      </c>
      <c r="P116" s="6">
        <v>15</v>
      </c>
      <c r="Q116" s="38">
        <f>IF(D116&gt;0, SUM((D116/E116)*90), 0)</f>
        <v>3.7322274881516586</v>
      </c>
      <c r="R116" s="38">
        <f>IF(P116&gt;0, SUM(D116/P116), 0)</f>
        <v>2.3333333333333335</v>
      </c>
      <c r="S116" s="38">
        <f>IF(N116&gt;0, SUM((N116/E116)*90), 0)</f>
        <v>5.6516587677725116</v>
      </c>
      <c r="T116" s="38">
        <f>IF(P116&gt;0, SUM(N116/P116), 0)</f>
        <v>3.5333333333333332</v>
      </c>
      <c r="U116" s="38">
        <f>IF(O116&gt;0, SUM((O116/E116)*90), 0)</f>
        <v>4.6919431279620847</v>
      </c>
      <c r="V116" s="39">
        <f>IF(P116&gt;0, SUM(O116/P116), 0)</f>
        <v>2.9333333333333331</v>
      </c>
    </row>
    <row r="117" spans="1:22" x14ac:dyDescent="0.2">
      <c r="A117" s="17" t="s">
        <v>500</v>
      </c>
      <c r="B117" s="5" t="s">
        <v>838</v>
      </c>
      <c r="C117" s="5" t="s">
        <v>86</v>
      </c>
      <c r="D117" s="5">
        <v>35</v>
      </c>
      <c r="E117" s="5">
        <v>1118</v>
      </c>
      <c r="F117" s="5">
        <v>0</v>
      </c>
      <c r="G117" s="5">
        <v>0</v>
      </c>
      <c r="H117" s="5">
        <v>3</v>
      </c>
      <c r="I117" s="5">
        <v>16</v>
      </c>
      <c r="J117" s="5">
        <v>2</v>
      </c>
      <c r="K117" s="5">
        <v>2</v>
      </c>
      <c r="L117" s="5">
        <v>9</v>
      </c>
      <c r="M117" s="5">
        <v>8</v>
      </c>
      <c r="N117" s="5">
        <v>64</v>
      </c>
      <c r="O117" s="5">
        <v>50</v>
      </c>
      <c r="P117" s="6">
        <v>17</v>
      </c>
      <c r="Q117" s="38">
        <f>IF(D117&gt;0, SUM((D117/E117)*90), 0)</f>
        <v>2.8175313059033988</v>
      </c>
      <c r="R117" s="38">
        <f>IF(P117&gt;0, SUM(D117/P117), 0)</f>
        <v>2.0588235294117645</v>
      </c>
      <c r="S117" s="38">
        <f>IF(N117&gt;0, SUM((N117/E117)*90), 0)</f>
        <v>5.1520572450805009</v>
      </c>
      <c r="T117" s="38">
        <f>IF(P117&gt;0, SUM(N117/P117), 0)</f>
        <v>3.7647058823529411</v>
      </c>
      <c r="U117" s="38">
        <f>IF(O117&gt;0, SUM((O117/E117)*90), 0)</f>
        <v>4.0250447227191417</v>
      </c>
      <c r="V117" s="39">
        <f>IF(P117&gt;0, SUM(O117/P117), 0)</f>
        <v>2.9411764705882355</v>
      </c>
    </row>
    <row r="118" spans="1:22" x14ac:dyDescent="0.2">
      <c r="A118" s="17" t="s">
        <v>368</v>
      </c>
      <c r="B118" s="5" t="s">
        <v>369</v>
      </c>
      <c r="C118" s="5" t="s">
        <v>6</v>
      </c>
      <c r="D118" s="5">
        <v>34</v>
      </c>
      <c r="E118" s="5">
        <v>1062</v>
      </c>
      <c r="F118" s="5">
        <v>0</v>
      </c>
      <c r="G118" s="5">
        <v>2</v>
      </c>
      <c r="H118" s="5">
        <v>1</v>
      </c>
      <c r="I118" s="5">
        <v>19</v>
      </c>
      <c r="J118" s="5">
        <v>2</v>
      </c>
      <c r="K118" s="5">
        <v>0</v>
      </c>
      <c r="L118" s="5">
        <v>10</v>
      </c>
      <c r="M118" s="5">
        <v>7</v>
      </c>
      <c r="N118" s="5">
        <v>70</v>
      </c>
      <c r="O118" s="5">
        <v>32</v>
      </c>
      <c r="P118" s="6">
        <v>12</v>
      </c>
      <c r="Q118" s="38">
        <f>IF(D118&gt;0, SUM((D118/E118)*90), 0)</f>
        <v>2.8813559322033901</v>
      </c>
      <c r="R118" s="38">
        <f>IF(P118&gt;0, SUM(D118/P118), 0)</f>
        <v>2.8333333333333335</v>
      </c>
      <c r="S118" s="38">
        <f>IF(N118&gt;0, SUM((N118/E118)*90), 0)</f>
        <v>5.9322033898305078</v>
      </c>
      <c r="T118" s="38">
        <f>IF(P118&gt;0, SUM(N118/P118), 0)</f>
        <v>5.833333333333333</v>
      </c>
      <c r="U118" s="38">
        <f>IF(O118&gt;0, SUM((O118/E118)*90), 0)</f>
        <v>2.7118644067796609</v>
      </c>
      <c r="V118" s="39">
        <f>IF(P118&gt;0, SUM(O118/P118), 0)</f>
        <v>2.6666666666666665</v>
      </c>
    </row>
    <row r="119" spans="1:22" x14ac:dyDescent="0.2">
      <c r="A119" s="17" t="s">
        <v>159</v>
      </c>
      <c r="B119" s="5" t="s">
        <v>160</v>
      </c>
      <c r="C119" s="5" t="s">
        <v>156</v>
      </c>
      <c r="D119" s="5">
        <v>32</v>
      </c>
      <c r="E119" s="5">
        <v>768</v>
      </c>
      <c r="F119" s="5">
        <v>0</v>
      </c>
      <c r="G119" s="5">
        <v>0</v>
      </c>
      <c r="H119" s="5">
        <v>2</v>
      </c>
      <c r="I119" s="5">
        <v>14</v>
      </c>
      <c r="J119" s="5">
        <v>1</v>
      </c>
      <c r="K119" s="5">
        <v>0</v>
      </c>
      <c r="L119" s="5">
        <v>5</v>
      </c>
      <c r="M119" s="5">
        <v>9</v>
      </c>
      <c r="N119" s="5">
        <v>50</v>
      </c>
      <c r="O119" s="5">
        <v>30</v>
      </c>
      <c r="P119" s="6">
        <v>13</v>
      </c>
      <c r="Q119" s="38">
        <f>IF(D119&gt;0, SUM((D119/E119)*90), 0)</f>
        <v>3.75</v>
      </c>
      <c r="R119" s="38">
        <f>IF(P119&gt;0, SUM(D119/P119), 0)</f>
        <v>2.4615384615384617</v>
      </c>
      <c r="S119" s="38">
        <f>IF(N119&gt;0, SUM((N119/E119)*90), 0)</f>
        <v>5.859375</v>
      </c>
      <c r="T119" s="38">
        <f>IF(P119&gt;0, SUM(N119/P119), 0)</f>
        <v>3.8461538461538463</v>
      </c>
      <c r="U119" s="38">
        <f>IF(O119&gt;0, SUM((O119/E119)*90), 0)</f>
        <v>3.515625</v>
      </c>
      <c r="V119" s="39">
        <f>IF(P119&gt;0, SUM(O119/P119), 0)</f>
        <v>2.3076923076923075</v>
      </c>
    </row>
    <row r="120" spans="1:22" x14ac:dyDescent="0.2">
      <c r="A120" s="17" t="s">
        <v>610</v>
      </c>
      <c r="B120" s="5" t="s">
        <v>611</v>
      </c>
      <c r="C120" s="5" t="s">
        <v>594</v>
      </c>
      <c r="D120" s="5">
        <v>32</v>
      </c>
      <c r="E120" s="5">
        <v>906</v>
      </c>
      <c r="F120" s="5">
        <v>0</v>
      </c>
      <c r="G120" s="5">
        <v>0</v>
      </c>
      <c r="H120" s="5">
        <v>1</v>
      </c>
      <c r="I120" s="5">
        <v>17</v>
      </c>
      <c r="J120" s="5">
        <v>2</v>
      </c>
      <c r="K120" s="5">
        <v>0</v>
      </c>
      <c r="L120" s="5">
        <v>7</v>
      </c>
      <c r="M120" s="5">
        <v>5</v>
      </c>
      <c r="N120" s="5">
        <v>79</v>
      </c>
      <c r="O120" s="5">
        <v>55</v>
      </c>
      <c r="P120" s="6">
        <v>13</v>
      </c>
      <c r="Q120" s="38">
        <f>IF(D120&gt;0, SUM((D120/E120)*90), 0)</f>
        <v>3.1788079470198674</v>
      </c>
      <c r="R120" s="38">
        <f>IF(P120&gt;0, SUM(D120/P120), 0)</f>
        <v>2.4615384615384617</v>
      </c>
      <c r="S120" s="38">
        <f>IF(N120&gt;0, SUM((N120/E120)*90), 0)</f>
        <v>7.8476821192052979</v>
      </c>
      <c r="T120" s="38">
        <f>IF(P120&gt;0, SUM(N120/P120), 0)</f>
        <v>6.0769230769230766</v>
      </c>
      <c r="U120" s="38">
        <f>IF(O120&gt;0, SUM((O120/E120)*90), 0)</f>
        <v>5.4635761589403975</v>
      </c>
      <c r="V120" s="39">
        <f>IF(P120&gt;0, SUM(O120/P120), 0)</f>
        <v>4.2307692307692308</v>
      </c>
    </row>
    <row r="121" spans="1:22" x14ac:dyDescent="0.2">
      <c r="A121" s="17" t="s">
        <v>586</v>
      </c>
      <c r="B121" s="5" t="s">
        <v>587</v>
      </c>
      <c r="C121" s="5" t="s">
        <v>568</v>
      </c>
      <c r="D121" s="5">
        <v>31</v>
      </c>
      <c r="E121" s="5">
        <v>658</v>
      </c>
      <c r="F121" s="5">
        <v>0</v>
      </c>
      <c r="G121" s="5">
        <v>1</v>
      </c>
      <c r="H121" s="5">
        <v>2</v>
      </c>
      <c r="I121" s="5">
        <v>9</v>
      </c>
      <c r="J121" s="5">
        <v>1</v>
      </c>
      <c r="K121" s="5">
        <v>0</v>
      </c>
      <c r="L121" s="5">
        <v>5</v>
      </c>
      <c r="M121" s="5">
        <v>5</v>
      </c>
      <c r="N121" s="5">
        <v>31</v>
      </c>
      <c r="O121" s="5">
        <v>47</v>
      </c>
      <c r="P121" s="6">
        <v>11</v>
      </c>
      <c r="Q121" s="38">
        <f>IF(D121&gt;0, SUM((D121/E121)*90), 0)</f>
        <v>4.2401215805471129</v>
      </c>
      <c r="R121" s="38">
        <f>IF(P121&gt;0, SUM(D121/P121), 0)</f>
        <v>2.8181818181818183</v>
      </c>
      <c r="S121" s="38">
        <f>IF(N121&gt;0, SUM((N121/E121)*90), 0)</f>
        <v>4.2401215805471129</v>
      </c>
      <c r="T121" s="38">
        <f>IF(P121&gt;0, SUM(N121/P121), 0)</f>
        <v>2.8181818181818183</v>
      </c>
      <c r="U121" s="38">
        <f>IF(O121&gt;0, SUM((O121/E121)*90), 0)</f>
        <v>6.4285714285714279</v>
      </c>
      <c r="V121" s="39">
        <f>IF(P121&gt;0, SUM(O121/P121), 0)</f>
        <v>4.2727272727272725</v>
      </c>
    </row>
    <row r="122" spans="1:22" x14ac:dyDescent="0.2">
      <c r="A122" s="17" t="s">
        <v>674</v>
      </c>
      <c r="B122" s="5" t="s">
        <v>675</v>
      </c>
      <c r="C122" s="5" t="s">
        <v>540</v>
      </c>
      <c r="D122" s="5">
        <v>31</v>
      </c>
      <c r="E122" s="5">
        <v>693</v>
      </c>
      <c r="F122" s="5">
        <v>0</v>
      </c>
      <c r="G122" s="5">
        <v>0</v>
      </c>
      <c r="H122" s="5">
        <v>2</v>
      </c>
      <c r="I122" s="5">
        <v>13</v>
      </c>
      <c r="J122" s="5">
        <v>0</v>
      </c>
      <c r="K122" s="5">
        <v>0</v>
      </c>
      <c r="L122" s="5">
        <v>7</v>
      </c>
      <c r="M122" s="5">
        <v>6</v>
      </c>
      <c r="N122" s="5">
        <v>41</v>
      </c>
      <c r="O122" s="5">
        <v>46</v>
      </c>
      <c r="P122" s="6">
        <v>13</v>
      </c>
      <c r="Q122" s="38">
        <f>IF(D122&gt;0, SUM((D122/E122)*90), 0)</f>
        <v>4.0259740259740262</v>
      </c>
      <c r="R122" s="38">
        <f>IF(P122&gt;0, SUM(D122/P122), 0)</f>
        <v>2.3846153846153846</v>
      </c>
      <c r="S122" s="38">
        <f>IF(N122&gt;0, SUM((N122/E122)*90), 0)</f>
        <v>5.324675324675324</v>
      </c>
      <c r="T122" s="38">
        <f>IF(P122&gt;0, SUM(N122/P122), 0)</f>
        <v>3.1538461538461537</v>
      </c>
      <c r="U122" s="38">
        <f>IF(O122&gt;0, SUM((O122/E122)*90), 0)</f>
        <v>5.9740259740259747</v>
      </c>
      <c r="V122" s="39">
        <f>IF(P122&gt;0, SUM(O122/P122), 0)</f>
        <v>3.5384615384615383</v>
      </c>
    </row>
    <row r="123" spans="1:22" x14ac:dyDescent="0.2">
      <c r="A123" s="17" t="s">
        <v>2290</v>
      </c>
      <c r="B123" s="5" t="s">
        <v>58</v>
      </c>
      <c r="C123" s="5" t="s">
        <v>13</v>
      </c>
      <c r="D123" s="5">
        <v>31</v>
      </c>
      <c r="E123" s="5">
        <v>704</v>
      </c>
      <c r="F123" s="5">
        <v>0</v>
      </c>
      <c r="G123" s="5">
        <v>0</v>
      </c>
      <c r="H123" s="5">
        <v>1</v>
      </c>
      <c r="I123" s="5">
        <v>11</v>
      </c>
      <c r="J123" s="5">
        <v>1</v>
      </c>
      <c r="K123" s="5">
        <v>0</v>
      </c>
      <c r="L123" s="5">
        <v>0</v>
      </c>
      <c r="M123" s="5">
        <v>0</v>
      </c>
      <c r="N123" s="5">
        <v>67</v>
      </c>
      <c r="O123" s="5">
        <v>50</v>
      </c>
      <c r="P123" s="6">
        <v>8</v>
      </c>
      <c r="Q123" s="38">
        <f>IF(D123&gt;0, SUM((D123/E123)*90), 0)</f>
        <v>3.9630681818181821</v>
      </c>
      <c r="R123" s="38">
        <f>IF(P123&gt;0, SUM(D123/P123), 0)</f>
        <v>3.875</v>
      </c>
      <c r="S123" s="38">
        <f>IF(N123&gt;0, SUM((N123/E123)*90), 0)</f>
        <v>8.5653409090909083</v>
      </c>
      <c r="T123" s="38">
        <f>IF(P123&gt;0, SUM(N123/P123), 0)</f>
        <v>8.375</v>
      </c>
      <c r="U123" s="38">
        <f>IF(O123&gt;0, SUM((O123/E123)*90), 0)</f>
        <v>6.392045454545455</v>
      </c>
      <c r="V123" s="39">
        <f>IF(P123&gt;0, SUM(O123/P123), 0)</f>
        <v>6.25</v>
      </c>
    </row>
    <row r="124" spans="1:22" x14ac:dyDescent="0.2">
      <c r="A124" s="17" t="s">
        <v>62</v>
      </c>
      <c r="B124" s="5" t="s">
        <v>63</v>
      </c>
      <c r="C124" s="5" t="s">
        <v>24</v>
      </c>
      <c r="D124" s="5">
        <v>31</v>
      </c>
      <c r="E124" s="5">
        <v>732</v>
      </c>
      <c r="F124" s="5">
        <v>0</v>
      </c>
      <c r="G124" s="5">
        <v>1</v>
      </c>
      <c r="H124" s="5">
        <v>1</v>
      </c>
      <c r="I124" s="5">
        <v>15</v>
      </c>
      <c r="J124" s="5">
        <v>2</v>
      </c>
      <c r="K124" s="5">
        <v>0</v>
      </c>
      <c r="L124" s="5">
        <v>0</v>
      </c>
      <c r="M124" s="5">
        <v>2</v>
      </c>
      <c r="N124" s="5">
        <v>81</v>
      </c>
      <c r="O124" s="5">
        <v>41</v>
      </c>
      <c r="P124" s="6">
        <v>10</v>
      </c>
      <c r="Q124" s="38">
        <f>IF(D124&gt;0, SUM((D124/E124)*90), 0)</f>
        <v>3.8114754098360653</v>
      </c>
      <c r="R124" s="38">
        <f>IF(P124&gt;0, SUM(D124/P124), 0)</f>
        <v>3.1</v>
      </c>
      <c r="S124" s="38">
        <f>IF(N124&gt;0, SUM((N124/E124)*90), 0)</f>
        <v>9.9590163934426226</v>
      </c>
      <c r="T124" s="38">
        <f>IF(P124&gt;0, SUM(N124/P124), 0)</f>
        <v>8.1</v>
      </c>
      <c r="U124" s="38">
        <f>IF(O124&gt;0, SUM((O124/E124)*90), 0)</f>
        <v>5.0409836065573774</v>
      </c>
      <c r="V124" s="39">
        <f>IF(P124&gt;0, SUM(O124/P124), 0)</f>
        <v>4.0999999999999996</v>
      </c>
    </row>
    <row r="125" spans="1:22" x14ac:dyDescent="0.2">
      <c r="A125" s="17" t="s">
        <v>286</v>
      </c>
      <c r="B125" s="5" t="s">
        <v>203</v>
      </c>
      <c r="C125" s="5" t="s">
        <v>86</v>
      </c>
      <c r="D125" s="5">
        <v>27</v>
      </c>
      <c r="E125" s="5">
        <v>770</v>
      </c>
      <c r="F125" s="5">
        <v>0</v>
      </c>
      <c r="G125" s="5">
        <v>0</v>
      </c>
      <c r="H125" s="5">
        <v>1</v>
      </c>
      <c r="I125" s="5">
        <v>12</v>
      </c>
      <c r="J125" s="5">
        <v>0</v>
      </c>
      <c r="K125" s="5">
        <v>0</v>
      </c>
      <c r="L125" s="5">
        <v>0</v>
      </c>
      <c r="M125" s="5">
        <v>0</v>
      </c>
      <c r="N125" s="5">
        <v>77</v>
      </c>
      <c r="O125" s="5">
        <v>32</v>
      </c>
      <c r="P125" s="6">
        <v>10</v>
      </c>
      <c r="Q125" s="38">
        <f>IF(D125&gt;0, SUM((D125/E125)*90), 0)</f>
        <v>3.1558441558441555</v>
      </c>
      <c r="R125" s="38">
        <f>IF(P125&gt;0, SUM(D125/P125), 0)</f>
        <v>2.7</v>
      </c>
      <c r="S125" s="38">
        <f>IF(N125&gt;0, SUM((N125/E125)*90), 0)</f>
        <v>9</v>
      </c>
      <c r="T125" s="38">
        <f>IF(P125&gt;0, SUM(N125/P125), 0)</f>
        <v>7.7</v>
      </c>
      <c r="U125" s="38">
        <f>IF(O125&gt;0, SUM((O125/E125)*90), 0)</f>
        <v>3.7402597402597402</v>
      </c>
      <c r="V125" s="39">
        <f>IF(P125&gt;0, SUM(O125/P125), 0)</f>
        <v>3.2</v>
      </c>
    </row>
    <row r="126" spans="1:22" x14ac:dyDescent="0.2">
      <c r="A126" s="17" t="s">
        <v>455</v>
      </c>
      <c r="B126" s="5" t="s">
        <v>276</v>
      </c>
      <c r="C126" s="5" t="s">
        <v>437</v>
      </c>
      <c r="D126" s="5">
        <v>23</v>
      </c>
      <c r="E126" s="5">
        <v>706</v>
      </c>
      <c r="F126" s="5">
        <v>0</v>
      </c>
      <c r="G126" s="5">
        <v>0</v>
      </c>
      <c r="H126" s="5">
        <v>2</v>
      </c>
      <c r="I126" s="5">
        <v>13</v>
      </c>
      <c r="J126" s="5">
        <v>2</v>
      </c>
      <c r="K126" s="5">
        <v>0</v>
      </c>
      <c r="L126" s="5">
        <v>2</v>
      </c>
      <c r="M126" s="5">
        <v>3</v>
      </c>
      <c r="N126" s="5">
        <v>29</v>
      </c>
      <c r="O126" s="5">
        <v>43</v>
      </c>
      <c r="P126" s="6">
        <v>9</v>
      </c>
      <c r="Q126" s="38">
        <f>IF(D126&gt;0, SUM((D126/E126)*90), 0)</f>
        <v>2.9320113314447593</v>
      </c>
      <c r="R126" s="38">
        <f>IF(P126&gt;0, SUM(D126/P126), 0)</f>
        <v>2.5555555555555554</v>
      </c>
      <c r="S126" s="38">
        <f>IF(N126&gt;0, SUM((N126/E126)*90), 0)</f>
        <v>3.6968838526912187</v>
      </c>
      <c r="T126" s="38">
        <f>IF(P126&gt;0, SUM(N126/P126), 0)</f>
        <v>3.2222222222222223</v>
      </c>
      <c r="U126" s="38">
        <f>IF(O126&gt;0, SUM((O126/E126)*90), 0)</f>
        <v>5.4815864022662888</v>
      </c>
      <c r="V126" s="39">
        <f>IF(P126&gt;0, SUM(O126/P126), 0)</f>
        <v>4.7777777777777777</v>
      </c>
    </row>
    <row r="127" spans="1:22" x14ac:dyDescent="0.2">
      <c r="A127" s="17" t="s">
        <v>11</v>
      </c>
      <c r="B127" s="5" t="s">
        <v>12</v>
      </c>
      <c r="C127" s="5" t="s">
        <v>13</v>
      </c>
      <c r="D127" s="5">
        <v>22</v>
      </c>
      <c r="E127" s="5">
        <v>495</v>
      </c>
      <c r="F127" s="5">
        <v>0</v>
      </c>
      <c r="G127" s="5">
        <v>1</v>
      </c>
      <c r="H127" s="5">
        <v>0</v>
      </c>
      <c r="I127" s="5">
        <v>10</v>
      </c>
      <c r="J127" s="5">
        <v>2</v>
      </c>
      <c r="K127" s="5">
        <v>0</v>
      </c>
      <c r="L127" s="5">
        <v>0</v>
      </c>
      <c r="M127" s="5">
        <v>1</v>
      </c>
      <c r="N127" s="5">
        <v>69</v>
      </c>
      <c r="O127" s="5">
        <v>30</v>
      </c>
      <c r="P127" s="6">
        <v>6</v>
      </c>
      <c r="Q127" s="38">
        <f>IF(D127&gt;0, SUM((D127/E127)*90), 0)</f>
        <v>4</v>
      </c>
      <c r="R127" s="38">
        <f>IF(P127&gt;0, SUM(D127/P127), 0)</f>
        <v>3.6666666666666665</v>
      </c>
      <c r="S127" s="38">
        <f>IF(N127&gt;0, SUM((N127/E127)*90), 0)</f>
        <v>12.545454545454547</v>
      </c>
      <c r="T127" s="38">
        <f>IF(P127&gt;0, SUM(N127/P127), 0)</f>
        <v>11.5</v>
      </c>
      <c r="U127" s="38">
        <f>IF(O127&gt;0, SUM((O127/E127)*90), 0)</f>
        <v>5.454545454545455</v>
      </c>
      <c r="V127" s="39">
        <f>IF(P127&gt;0, SUM(O127/P127), 0)</f>
        <v>5</v>
      </c>
    </row>
    <row r="128" spans="1:22" x14ac:dyDescent="0.2">
      <c r="A128" s="17" t="s">
        <v>391</v>
      </c>
      <c r="B128" s="5" t="s">
        <v>325</v>
      </c>
      <c r="C128" s="5" t="s">
        <v>50</v>
      </c>
      <c r="D128" s="5">
        <v>21</v>
      </c>
      <c r="E128" s="5">
        <v>495</v>
      </c>
      <c r="F128" s="5">
        <v>0</v>
      </c>
      <c r="G128" s="5">
        <v>0</v>
      </c>
      <c r="H128" s="5">
        <v>1</v>
      </c>
      <c r="I128" s="5">
        <v>5</v>
      </c>
      <c r="J128" s="5">
        <v>2</v>
      </c>
      <c r="K128" s="5">
        <v>0</v>
      </c>
      <c r="L128" s="5">
        <v>0</v>
      </c>
      <c r="M128" s="5">
        <v>1</v>
      </c>
      <c r="N128" s="5">
        <v>63</v>
      </c>
      <c r="O128" s="5">
        <v>15</v>
      </c>
      <c r="P128" s="6">
        <v>6</v>
      </c>
      <c r="Q128" s="38">
        <f>IF(D128&gt;0, SUM((D128/E128)*90), 0)</f>
        <v>3.8181818181818183</v>
      </c>
      <c r="R128" s="38">
        <f>IF(P128&gt;0, SUM(D128/P128), 0)</f>
        <v>3.5</v>
      </c>
      <c r="S128" s="38">
        <f>IF(N128&gt;0, SUM((N128/E128)*90), 0)</f>
        <v>11.454545454545453</v>
      </c>
      <c r="T128" s="38">
        <f>IF(P128&gt;0, SUM(N128/P128), 0)</f>
        <v>10.5</v>
      </c>
      <c r="U128" s="38">
        <f>IF(O128&gt;0, SUM((O128/E128)*90), 0)</f>
        <v>2.7272727272727275</v>
      </c>
      <c r="V128" s="39">
        <f>IF(P128&gt;0, SUM(O128/P128), 0)</f>
        <v>2.5</v>
      </c>
    </row>
    <row r="129" spans="1:22" x14ac:dyDescent="0.2">
      <c r="A129" s="17" t="s">
        <v>913</v>
      </c>
      <c r="B129" s="5" t="s">
        <v>914</v>
      </c>
      <c r="C129" s="5" t="s">
        <v>17</v>
      </c>
      <c r="D129" s="5">
        <v>21</v>
      </c>
      <c r="E129" s="5">
        <v>959</v>
      </c>
      <c r="F129" s="5">
        <v>0</v>
      </c>
      <c r="G129" s="5">
        <v>1</v>
      </c>
      <c r="H129" s="5">
        <v>1</v>
      </c>
      <c r="I129" s="5">
        <v>25</v>
      </c>
      <c r="J129" s="5">
        <v>3</v>
      </c>
      <c r="K129" s="5">
        <v>1</v>
      </c>
      <c r="L129" s="5">
        <v>5</v>
      </c>
      <c r="M129" s="5">
        <v>5</v>
      </c>
      <c r="N129" s="5">
        <v>70</v>
      </c>
      <c r="O129" s="5">
        <v>40</v>
      </c>
      <c r="P129" s="6">
        <v>12</v>
      </c>
      <c r="Q129" s="38">
        <f>IF(D129&gt;0, SUM((D129/E129)*90), 0)</f>
        <v>1.9708029197080292</v>
      </c>
      <c r="R129" s="38">
        <f>IF(P129&gt;0, SUM(D129/P129), 0)</f>
        <v>1.75</v>
      </c>
      <c r="S129" s="38">
        <f>IF(N129&gt;0, SUM((N129/E129)*90), 0)</f>
        <v>6.5693430656934302</v>
      </c>
      <c r="T129" s="38">
        <f>IF(P129&gt;0, SUM(N129/P129), 0)</f>
        <v>5.833333333333333</v>
      </c>
      <c r="U129" s="38">
        <f>IF(O129&gt;0, SUM((O129/E129)*90), 0)</f>
        <v>3.7539103232533888</v>
      </c>
      <c r="V129" s="39">
        <f>IF(P129&gt;0, SUM(O129/P129), 0)</f>
        <v>3.3333333333333335</v>
      </c>
    </row>
    <row r="130" spans="1:22" x14ac:dyDescent="0.2">
      <c r="A130" s="17" t="s">
        <v>902</v>
      </c>
      <c r="B130" s="5" t="s">
        <v>102</v>
      </c>
      <c r="C130" s="5" t="s">
        <v>59</v>
      </c>
      <c r="D130" s="5">
        <v>19</v>
      </c>
      <c r="E130" s="5">
        <v>274</v>
      </c>
      <c r="F130" s="5">
        <v>1</v>
      </c>
      <c r="G130" s="5">
        <v>0</v>
      </c>
      <c r="H130" s="5">
        <v>1</v>
      </c>
      <c r="I130" s="5">
        <v>3</v>
      </c>
      <c r="J130" s="5">
        <v>0</v>
      </c>
      <c r="K130" s="5">
        <v>0</v>
      </c>
      <c r="L130" s="5">
        <v>0</v>
      </c>
      <c r="M130" s="5">
        <v>3</v>
      </c>
      <c r="N130" s="5">
        <v>2</v>
      </c>
      <c r="O130" s="5">
        <v>19</v>
      </c>
      <c r="P130" s="6">
        <v>5</v>
      </c>
      <c r="Q130" s="38">
        <f>IF(D130&gt;0, SUM((D130/E130)*90), 0)</f>
        <v>6.2408759124087592</v>
      </c>
      <c r="R130" s="38">
        <f>IF(P130&gt;0, SUM(D130/P130), 0)</f>
        <v>3.8</v>
      </c>
      <c r="S130" s="38">
        <f>IF(N130&gt;0, SUM((N130/E130)*90), 0)</f>
        <v>0.65693430656934304</v>
      </c>
      <c r="T130" s="38">
        <f>IF(P130&gt;0, SUM(N130/P130), 0)</f>
        <v>0.4</v>
      </c>
      <c r="U130" s="38">
        <f>IF(O130&gt;0, SUM((O130/E130)*90), 0)</f>
        <v>6.2408759124087592</v>
      </c>
      <c r="V130" s="39">
        <f>IF(P130&gt;0, SUM(O130/P130), 0)</f>
        <v>3.8</v>
      </c>
    </row>
    <row r="131" spans="1:22" x14ac:dyDescent="0.2">
      <c r="A131" s="17" t="s">
        <v>332</v>
      </c>
      <c r="B131" s="5" t="s">
        <v>102</v>
      </c>
      <c r="C131" s="5" t="s">
        <v>17</v>
      </c>
      <c r="D131" s="5">
        <v>18</v>
      </c>
      <c r="E131" s="5">
        <v>594</v>
      </c>
      <c r="F131" s="5">
        <v>0</v>
      </c>
      <c r="G131" s="5">
        <v>0</v>
      </c>
      <c r="H131" s="5">
        <v>1</v>
      </c>
      <c r="I131" s="5">
        <v>14</v>
      </c>
      <c r="J131" s="5">
        <v>1</v>
      </c>
      <c r="K131" s="5">
        <v>0</v>
      </c>
      <c r="L131" s="5">
        <v>2</v>
      </c>
      <c r="M131" s="5">
        <v>0</v>
      </c>
      <c r="N131" s="5">
        <v>34</v>
      </c>
      <c r="O131" s="5">
        <v>36</v>
      </c>
      <c r="P131" s="6">
        <v>7</v>
      </c>
      <c r="Q131" s="38">
        <f>IF(D131&gt;0, SUM((D131/E131)*90), 0)</f>
        <v>2.7272727272727275</v>
      </c>
      <c r="R131" s="38">
        <f>IF(P131&gt;0, SUM(D131/P131), 0)</f>
        <v>2.5714285714285716</v>
      </c>
      <c r="S131" s="38">
        <f>IF(N131&gt;0, SUM((N131/E131)*90), 0)</f>
        <v>5.1515151515151514</v>
      </c>
      <c r="T131" s="38">
        <f>IF(P131&gt;0, SUM(N131/P131), 0)</f>
        <v>4.8571428571428568</v>
      </c>
      <c r="U131" s="38">
        <f>IF(O131&gt;0, SUM((O131/E131)*90), 0)</f>
        <v>5.454545454545455</v>
      </c>
      <c r="V131" s="39">
        <f>IF(P131&gt;0, SUM(O131/P131), 0)</f>
        <v>5.1428571428571432</v>
      </c>
    </row>
    <row r="132" spans="1:22" x14ac:dyDescent="0.2">
      <c r="A132" s="17" t="s">
        <v>467</v>
      </c>
      <c r="B132" s="5" t="s">
        <v>134</v>
      </c>
      <c r="C132" s="5" t="s">
        <v>437</v>
      </c>
      <c r="D132" s="5">
        <v>17</v>
      </c>
      <c r="E132" s="5">
        <v>503</v>
      </c>
      <c r="F132" s="5">
        <v>0</v>
      </c>
      <c r="G132" s="5">
        <v>1</v>
      </c>
      <c r="H132" s="5">
        <v>1</v>
      </c>
      <c r="I132" s="5">
        <v>9</v>
      </c>
      <c r="J132" s="5">
        <v>2</v>
      </c>
      <c r="K132" s="5">
        <v>1</v>
      </c>
      <c r="L132" s="5">
        <v>0</v>
      </c>
      <c r="M132" s="5">
        <v>0</v>
      </c>
      <c r="N132" s="5">
        <v>51</v>
      </c>
      <c r="O132" s="5">
        <v>29</v>
      </c>
      <c r="P132" s="6">
        <v>7</v>
      </c>
      <c r="Q132" s="38">
        <f>IF(D132&gt;0, SUM((D132/E132)*90), 0)</f>
        <v>3.0417495029821073</v>
      </c>
      <c r="R132" s="38">
        <f>IF(P132&gt;0, SUM(D132/P132), 0)</f>
        <v>2.4285714285714284</v>
      </c>
      <c r="S132" s="38">
        <f>IF(N132&gt;0, SUM((N132/E132)*90), 0)</f>
        <v>9.1252485089463224</v>
      </c>
      <c r="T132" s="38">
        <f>IF(P132&gt;0, SUM(N132/P132), 0)</f>
        <v>7.2857142857142856</v>
      </c>
      <c r="U132" s="38">
        <f>IF(O132&gt;0, SUM((O132/E132)*90), 0)</f>
        <v>5.1888667992047717</v>
      </c>
      <c r="V132" s="39">
        <f>IF(P132&gt;0, SUM(O132/P132), 0)</f>
        <v>4.1428571428571432</v>
      </c>
    </row>
    <row r="133" spans="1:22" x14ac:dyDescent="0.2">
      <c r="A133" s="17" t="s">
        <v>588</v>
      </c>
      <c r="B133" s="5" t="s">
        <v>188</v>
      </c>
      <c r="C133" s="5" t="s">
        <v>568</v>
      </c>
      <c r="D133" s="5">
        <v>16</v>
      </c>
      <c r="E133" s="5">
        <v>430</v>
      </c>
      <c r="F133" s="5">
        <v>0</v>
      </c>
      <c r="G133" s="5">
        <v>0</v>
      </c>
      <c r="H133" s="5">
        <v>1</v>
      </c>
      <c r="I133" s="5">
        <v>7</v>
      </c>
      <c r="J133" s="5">
        <v>0</v>
      </c>
      <c r="K133" s="5">
        <v>1</v>
      </c>
      <c r="L133" s="5">
        <v>0</v>
      </c>
      <c r="M133" s="5">
        <v>0</v>
      </c>
      <c r="N133" s="5">
        <v>62</v>
      </c>
      <c r="O133" s="5">
        <v>11</v>
      </c>
      <c r="P133" s="6">
        <v>6</v>
      </c>
      <c r="Q133" s="38">
        <f>IF(D133&gt;0, SUM((D133/E133)*90), 0)</f>
        <v>3.3488372093023253</v>
      </c>
      <c r="R133" s="38">
        <f>IF(P133&gt;0, SUM(D133/P133), 0)</f>
        <v>2.6666666666666665</v>
      </c>
      <c r="S133" s="38">
        <f>IF(N133&gt;0, SUM((N133/E133)*90), 0)</f>
        <v>12.976744186046513</v>
      </c>
      <c r="T133" s="38">
        <f>IF(P133&gt;0, SUM(N133/P133), 0)</f>
        <v>10.333333333333334</v>
      </c>
      <c r="U133" s="38">
        <f>IF(O133&gt;0, SUM((O133/E133)*90), 0)</f>
        <v>2.3023255813953489</v>
      </c>
      <c r="V133" s="39">
        <f>IF(P133&gt;0, SUM(O133/P133), 0)</f>
        <v>1.8333333333333333</v>
      </c>
    </row>
    <row r="134" spans="1:22" x14ac:dyDescent="0.2">
      <c r="A134" s="17" t="s">
        <v>2542</v>
      </c>
      <c r="B134" s="5" t="s">
        <v>845</v>
      </c>
      <c r="C134" s="5" t="s">
        <v>594</v>
      </c>
      <c r="D134" s="5">
        <v>15</v>
      </c>
      <c r="E134" s="5">
        <v>224</v>
      </c>
      <c r="F134" s="5">
        <v>0</v>
      </c>
      <c r="G134" s="5">
        <v>0</v>
      </c>
      <c r="H134" s="5">
        <v>2</v>
      </c>
      <c r="I134" s="5">
        <v>0</v>
      </c>
      <c r="J134" s="5">
        <v>0</v>
      </c>
      <c r="K134" s="5">
        <v>0</v>
      </c>
      <c r="L134" s="5">
        <v>3</v>
      </c>
      <c r="M134" s="5">
        <v>2</v>
      </c>
      <c r="N134" s="5">
        <v>7</v>
      </c>
      <c r="O134" s="5">
        <v>13</v>
      </c>
      <c r="P134" s="6">
        <v>3</v>
      </c>
      <c r="Q134" s="38">
        <f>IF(D134&gt;0, SUM((D134/E134)*90), 0)</f>
        <v>6.0267857142857144</v>
      </c>
      <c r="R134" s="38">
        <f>IF(P134&gt;0, SUM(D134/P134), 0)</f>
        <v>5</v>
      </c>
      <c r="S134" s="38">
        <f>IF(N134&gt;0, SUM((N134/E134)*90), 0)</f>
        <v>2.8125</v>
      </c>
      <c r="T134" s="38">
        <f>IF(P134&gt;0, SUM(N134/P134), 0)</f>
        <v>2.3333333333333335</v>
      </c>
      <c r="U134" s="38">
        <f>IF(O134&gt;0, SUM((O134/E134)*90), 0)</f>
        <v>5.2232142857142856</v>
      </c>
      <c r="V134" s="39">
        <f>IF(P134&gt;0, SUM(O134/P134), 0)</f>
        <v>4.333333333333333</v>
      </c>
    </row>
    <row r="135" spans="1:22" x14ac:dyDescent="0.2">
      <c r="A135" s="17" t="s">
        <v>570</v>
      </c>
      <c r="B135" s="5" t="s">
        <v>571</v>
      </c>
      <c r="C135" s="5" t="s">
        <v>568</v>
      </c>
      <c r="D135" s="5">
        <v>15</v>
      </c>
      <c r="E135" s="5">
        <v>233</v>
      </c>
      <c r="F135" s="5">
        <v>0</v>
      </c>
      <c r="G135" s="5">
        <v>0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7</v>
      </c>
      <c r="O135" s="5">
        <v>17</v>
      </c>
      <c r="P135" s="6">
        <v>4</v>
      </c>
      <c r="Q135" s="38">
        <f>IF(D135&gt;0, SUM((D135/E135)*90), 0)</f>
        <v>5.7939914163090123</v>
      </c>
      <c r="R135" s="38">
        <f>IF(P135&gt;0, SUM(D135/P135), 0)</f>
        <v>3.75</v>
      </c>
      <c r="S135" s="38">
        <f>IF(N135&gt;0, SUM((N135/E135)*90), 0)</f>
        <v>2.703862660944206</v>
      </c>
      <c r="T135" s="38">
        <f>IF(P135&gt;0, SUM(N135/P135), 0)</f>
        <v>1.75</v>
      </c>
      <c r="U135" s="38">
        <f>IF(O135&gt;0, SUM((O135/E135)*90), 0)</f>
        <v>6.5665236051502145</v>
      </c>
      <c r="V135" s="39">
        <f>IF(P135&gt;0, SUM(O135/P135), 0)</f>
        <v>4.25</v>
      </c>
    </row>
    <row r="136" spans="1:22" x14ac:dyDescent="0.2">
      <c r="A136" s="17" t="s">
        <v>375</v>
      </c>
      <c r="B136" s="5" t="s">
        <v>376</v>
      </c>
      <c r="C136" s="5" t="s">
        <v>372</v>
      </c>
      <c r="D136" s="5">
        <v>15</v>
      </c>
      <c r="E136" s="5">
        <v>369</v>
      </c>
      <c r="F136" s="5">
        <v>0</v>
      </c>
      <c r="G136" s="5">
        <v>0</v>
      </c>
      <c r="H136" s="5">
        <v>1</v>
      </c>
      <c r="I136" s="5">
        <v>5</v>
      </c>
      <c r="J136" s="5">
        <v>0</v>
      </c>
      <c r="K136" s="5">
        <v>0</v>
      </c>
      <c r="L136" s="5">
        <v>2</v>
      </c>
      <c r="M136" s="5">
        <v>1</v>
      </c>
      <c r="N136" s="5">
        <v>18</v>
      </c>
      <c r="O136" s="5">
        <v>18</v>
      </c>
      <c r="P136" s="6">
        <v>7</v>
      </c>
      <c r="Q136" s="38">
        <f>IF(D136&gt;0, SUM((D136/E136)*90), 0)</f>
        <v>3.6585365853658534</v>
      </c>
      <c r="R136" s="38">
        <f>IF(P136&gt;0, SUM(D136/P136), 0)</f>
        <v>2.1428571428571428</v>
      </c>
      <c r="S136" s="38">
        <f>IF(N136&gt;0, SUM((N136/E136)*90), 0)</f>
        <v>4.3902439024390247</v>
      </c>
      <c r="T136" s="38">
        <f>IF(P136&gt;0, SUM(N136/P136), 0)</f>
        <v>2.5714285714285716</v>
      </c>
      <c r="U136" s="38">
        <f>IF(O136&gt;0, SUM((O136/E136)*90), 0)</f>
        <v>4.3902439024390247</v>
      </c>
      <c r="V136" s="39">
        <f>IF(P136&gt;0, SUM(O136/P136), 0)</f>
        <v>2.5714285714285716</v>
      </c>
    </row>
    <row r="137" spans="1:22" x14ac:dyDescent="0.2">
      <c r="A137" s="17" t="s">
        <v>711</v>
      </c>
      <c r="B137" s="5" t="s">
        <v>712</v>
      </c>
      <c r="C137" s="5" t="s">
        <v>231</v>
      </c>
      <c r="D137" s="5">
        <v>13</v>
      </c>
      <c r="E137" s="5">
        <v>151</v>
      </c>
      <c r="F137" s="5">
        <v>0</v>
      </c>
      <c r="G137" s="5">
        <v>0</v>
      </c>
      <c r="H137" s="5">
        <v>1</v>
      </c>
      <c r="I137" s="5">
        <v>2</v>
      </c>
      <c r="J137" s="5">
        <v>0</v>
      </c>
      <c r="K137" s="5">
        <v>0</v>
      </c>
      <c r="L137" s="5">
        <v>0</v>
      </c>
      <c r="M137" s="5">
        <v>1</v>
      </c>
      <c r="N137" s="5">
        <v>20</v>
      </c>
      <c r="O137" s="5">
        <v>10</v>
      </c>
      <c r="P137" s="6">
        <v>3</v>
      </c>
      <c r="Q137" s="38">
        <f>IF(D137&gt;0, SUM((D137/E137)*90), 0)</f>
        <v>7.7483443708609272</v>
      </c>
      <c r="R137" s="38">
        <f>IF(P137&gt;0, SUM(D137/P137), 0)</f>
        <v>4.333333333333333</v>
      </c>
      <c r="S137" s="38">
        <f>IF(N137&gt;0, SUM((N137/E137)*90), 0)</f>
        <v>11.920529801324504</v>
      </c>
      <c r="T137" s="38">
        <f>IF(P137&gt;0, SUM(N137/P137), 0)</f>
        <v>6.666666666666667</v>
      </c>
      <c r="U137" s="38">
        <f>IF(O137&gt;0, SUM((O137/E137)*90), 0)</f>
        <v>5.9602649006622519</v>
      </c>
      <c r="V137" s="39">
        <f>IF(P137&gt;0, SUM(O137/P137), 0)</f>
        <v>3.3333333333333335</v>
      </c>
    </row>
    <row r="138" spans="1:22" x14ac:dyDescent="0.2">
      <c r="A138" s="17" t="s">
        <v>827</v>
      </c>
      <c r="B138" s="5" t="s">
        <v>828</v>
      </c>
      <c r="C138" s="5" t="s">
        <v>372</v>
      </c>
      <c r="D138" s="5">
        <v>11</v>
      </c>
      <c r="E138" s="5">
        <v>253</v>
      </c>
      <c r="F138" s="5">
        <v>0</v>
      </c>
      <c r="G138" s="5">
        <v>0</v>
      </c>
      <c r="H138" s="5">
        <v>1</v>
      </c>
      <c r="I138" s="5">
        <v>3</v>
      </c>
      <c r="J138" s="5">
        <v>2</v>
      </c>
      <c r="K138" s="5">
        <v>0</v>
      </c>
      <c r="L138" s="5">
        <v>2</v>
      </c>
      <c r="M138" s="5">
        <v>2</v>
      </c>
      <c r="N138" s="5">
        <v>12</v>
      </c>
      <c r="O138" s="5">
        <v>24</v>
      </c>
      <c r="P138" s="6">
        <v>4</v>
      </c>
      <c r="Q138" s="38">
        <f>IF(D138&gt;0, SUM((D138/E138)*90), 0)</f>
        <v>3.9130434782608696</v>
      </c>
      <c r="R138" s="38">
        <f>IF(P138&gt;0, SUM(D138/P138), 0)</f>
        <v>2.75</v>
      </c>
      <c r="S138" s="38">
        <f>IF(N138&gt;0, SUM((N138/E138)*90), 0)</f>
        <v>4.2687747035573116</v>
      </c>
      <c r="T138" s="38">
        <f>IF(P138&gt;0, SUM(N138/P138), 0)</f>
        <v>3</v>
      </c>
      <c r="U138" s="38">
        <f>IF(O138&gt;0, SUM((O138/E138)*90), 0)</f>
        <v>8.5375494071146232</v>
      </c>
      <c r="V138" s="39">
        <f>IF(P138&gt;0, SUM(O138/P138), 0)</f>
        <v>6</v>
      </c>
    </row>
    <row r="139" spans="1:22" x14ac:dyDescent="0.2">
      <c r="A139" s="17" t="s">
        <v>713</v>
      </c>
      <c r="B139" s="5" t="s">
        <v>714</v>
      </c>
      <c r="C139" s="5" t="s">
        <v>231</v>
      </c>
      <c r="D139" s="5">
        <v>10</v>
      </c>
      <c r="E139" s="5">
        <v>235</v>
      </c>
      <c r="F139" s="5">
        <v>0</v>
      </c>
      <c r="G139" s="5">
        <v>0</v>
      </c>
      <c r="H139" s="5">
        <v>1</v>
      </c>
      <c r="I139" s="5">
        <v>3</v>
      </c>
      <c r="J139" s="5">
        <v>1</v>
      </c>
      <c r="K139" s="5">
        <v>1</v>
      </c>
      <c r="L139" s="5">
        <v>0</v>
      </c>
      <c r="M139" s="5">
        <v>0</v>
      </c>
      <c r="N139" s="5">
        <v>31</v>
      </c>
      <c r="O139" s="5">
        <v>13</v>
      </c>
      <c r="P139" s="6">
        <v>3</v>
      </c>
      <c r="Q139" s="38">
        <f>IF(D139&gt;0, SUM((D139/E139)*90), 0)</f>
        <v>3.8297872340425529</v>
      </c>
      <c r="R139" s="38">
        <f>IF(P139&gt;0, SUM(D139/P139), 0)</f>
        <v>3.3333333333333335</v>
      </c>
      <c r="S139" s="38">
        <f>IF(N139&gt;0, SUM((N139/E139)*90), 0)</f>
        <v>11.872340425531915</v>
      </c>
      <c r="T139" s="38">
        <f>IF(P139&gt;0, SUM(N139/P139), 0)</f>
        <v>10.333333333333334</v>
      </c>
      <c r="U139" s="38">
        <f>IF(O139&gt;0, SUM((O139/E139)*90), 0)</f>
        <v>4.9787234042553186</v>
      </c>
      <c r="V139" s="39">
        <f>IF(P139&gt;0, SUM(O139/P139), 0)</f>
        <v>4.333333333333333</v>
      </c>
    </row>
    <row r="140" spans="1:22" x14ac:dyDescent="0.2">
      <c r="A140" s="17" t="s">
        <v>953</v>
      </c>
      <c r="B140" s="5" t="s">
        <v>954</v>
      </c>
      <c r="C140" s="5" t="s">
        <v>594</v>
      </c>
      <c r="D140" s="5">
        <v>10</v>
      </c>
      <c r="E140" s="5">
        <v>475</v>
      </c>
      <c r="F140" s="5">
        <v>0</v>
      </c>
      <c r="G140" s="5">
        <v>0</v>
      </c>
      <c r="H140" s="5">
        <v>1</v>
      </c>
      <c r="I140" s="5">
        <v>7</v>
      </c>
      <c r="J140" s="5">
        <v>1</v>
      </c>
      <c r="K140" s="5">
        <v>1</v>
      </c>
      <c r="L140" s="5">
        <v>4</v>
      </c>
      <c r="M140" s="5">
        <v>2</v>
      </c>
      <c r="N140" s="5">
        <v>22</v>
      </c>
      <c r="O140" s="5">
        <v>19</v>
      </c>
      <c r="P140" s="6">
        <v>6</v>
      </c>
      <c r="Q140" s="38">
        <f>IF(D140&gt;0, SUM((D140/E140)*90), 0)</f>
        <v>1.8947368421052631</v>
      </c>
      <c r="R140" s="38">
        <f>IF(P140&gt;0, SUM(D140/P140), 0)</f>
        <v>1.6666666666666667</v>
      </c>
      <c r="S140" s="38">
        <f>IF(N140&gt;0, SUM((N140/E140)*90), 0)</f>
        <v>4.1684210526315795</v>
      </c>
      <c r="T140" s="38">
        <f>IF(P140&gt;0, SUM(N140/P140), 0)</f>
        <v>3.6666666666666665</v>
      </c>
      <c r="U140" s="38">
        <f>IF(O140&gt;0, SUM((O140/E140)*90), 0)</f>
        <v>3.6</v>
      </c>
      <c r="V140" s="39">
        <f>IF(P140&gt;0, SUM(O140/P140), 0)</f>
        <v>3.1666666666666665</v>
      </c>
    </row>
    <row r="141" spans="1:22" x14ac:dyDescent="0.2">
      <c r="A141" s="17" t="s">
        <v>541</v>
      </c>
      <c r="B141" s="5" t="s">
        <v>542</v>
      </c>
      <c r="C141" s="5" t="s">
        <v>527</v>
      </c>
      <c r="D141" s="5">
        <v>10</v>
      </c>
      <c r="E141" s="5">
        <v>496</v>
      </c>
      <c r="F141" s="5">
        <v>0</v>
      </c>
      <c r="G141" s="5">
        <v>0</v>
      </c>
      <c r="H141" s="5">
        <v>0</v>
      </c>
      <c r="I141" s="5">
        <v>12</v>
      </c>
      <c r="J141" s="5">
        <v>2</v>
      </c>
      <c r="K141" s="5">
        <v>0</v>
      </c>
      <c r="L141" s="5">
        <v>0</v>
      </c>
      <c r="M141" s="5">
        <v>0</v>
      </c>
      <c r="N141" s="5">
        <v>57</v>
      </c>
      <c r="O141" s="5">
        <v>26</v>
      </c>
      <c r="P141" s="6">
        <v>7</v>
      </c>
      <c r="Q141" s="38">
        <f>IF(D141&gt;0, SUM((D141/E141)*90), 0)</f>
        <v>1.814516129032258</v>
      </c>
      <c r="R141" s="38">
        <f>IF(P141&gt;0, SUM(D141/P141), 0)</f>
        <v>1.4285714285714286</v>
      </c>
      <c r="S141" s="38">
        <f>IF(N141&gt;0, SUM((N141/E141)*90), 0)</f>
        <v>10.34274193548387</v>
      </c>
      <c r="T141" s="38">
        <f>IF(P141&gt;0, SUM(N141/P141), 0)</f>
        <v>8.1428571428571423</v>
      </c>
      <c r="U141" s="38">
        <f>IF(O141&gt;0, SUM((O141/E141)*90), 0)</f>
        <v>4.717741935483871</v>
      </c>
      <c r="V141" s="39">
        <f>IF(P141&gt;0, SUM(O141/P141), 0)</f>
        <v>3.7142857142857144</v>
      </c>
    </row>
    <row r="142" spans="1:22" x14ac:dyDescent="0.2">
      <c r="A142" s="17" t="s">
        <v>696</v>
      </c>
      <c r="B142" s="5" t="s">
        <v>206</v>
      </c>
      <c r="C142" s="5" t="s">
        <v>231</v>
      </c>
      <c r="D142" s="5">
        <v>8</v>
      </c>
      <c r="E142" s="5">
        <v>90</v>
      </c>
      <c r="F142" s="5">
        <v>0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1</v>
      </c>
      <c r="M142" s="5">
        <v>0</v>
      </c>
      <c r="N142" s="5">
        <v>10</v>
      </c>
      <c r="O142" s="5">
        <v>6</v>
      </c>
      <c r="P142" s="6">
        <v>1</v>
      </c>
      <c r="Q142" s="38">
        <f>IF(D142&gt;0, SUM((D142/E142)*90), 0)</f>
        <v>8</v>
      </c>
      <c r="R142" s="38">
        <f>IF(P142&gt;0, SUM(D142/P142), 0)</f>
        <v>8</v>
      </c>
      <c r="S142" s="38">
        <f>IF(N142&gt;0, SUM((N142/E142)*90), 0)</f>
        <v>10</v>
      </c>
      <c r="T142" s="38">
        <f>IF(P142&gt;0, SUM(N142/P142), 0)</f>
        <v>10</v>
      </c>
      <c r="U142" s="38">
        <f>IF(O142&gt;0, SUM((O142/E142)*90), 0)</f>
        <v>6</v>
      </c>
      <c r="V142" s="39">
        <f>IF(P142&gt;0, SUM(O142/P142), 0)</f>
        <v>6</v>
      </c>
    </row>
    <row r="143" spans="1:22" x14ac:dyDescent="0.2">
      <c r="A143" s="17" t="s">
        <v>297</v>
      </c>
      <c r="B143" s="5" t="s">
        <v>61</v>
      </c>
      <c r="C143" s="5" t="s">
        <v>289</v>
      </c>
      <c r="D143" s="5">
        <v>8</v>
      </c>
      <c r="E143" s="5">
        <v>296</v>
      </c>
      <c r="F143" s="5">
        <v>0</v>
      </c>
      <c r="G143" s="5">
        <v>0</v>
      </c>
      <c r="H143" s="5">
        <v>0</v>
      </c>
      <c r="I143" s="5">
        <v>7</v>
      </c>
      <c r="J143" s="5">
        <v>1</v>
      </c>
      <c r="K143" s="5">
        <v>0</v>
      </c>
      <c r="L143" s="5">
        <v>0</v>
      </c>
      <c r="M143" s="5">
        <v>1</v>
      </c>
      <c r="N143" s="5">
        <v>32</v>
      </c>
      <c r="O143" s="5">
        <v>21</v>
      </c>
      <c r="P143" s="6">
        <v>6</v>
      </c>
      <c r="Q143" s="38">
        <f>IF(D143&gt;0, SUM((D143/E143)*90), 0)</f>
        <v>2.4324324324324325</v>
      </c>
      <c r="R143" s="38">
        <f>IF(P143&gt;0, SUM(D143/P143), 0)</f>
        <v>1.3333333333333333</v>
      </c>
      <c r="S143" s="38">
        <f>IF(N143&gt;0, SUM((N143/E143)*90), 0)</f>
        <v>9.7297297297297298</v>
      </c>
      <c r="T143" s="38">
        <f>IF(P143&gt;0, SUM(N143/P143), 0)</f>
        <v>5.333333333333333</v>
      </c>
      <c r="U143" s="38">
        <f>IF(O143&gt;0, SUM((O143/E143)*90), 0)</f>
        <v>6.3851351351351351</v>
      </c>
      <c r="V143" s="39">
        <f>IF(P143&gt;0, SUM(O143/P143), 0)</f>
        <v>3.5</v>
      </c>
    </row>
    <row r="144" spans="1:22" x14ac:dyDescent="0.2">
      <c r="A144" s="17" t="s">
        <v>961</v>
      </c>
      <c r="B144" s="5" t="s">
        <v>962</v>
      </c>
      <c r="C144" s="5" t="s">
        <v>59</v>
      </c>
      <c r="D144" s="5">
        <v>7</v>
      </c>
      <c r="E144" s="5">
        <v>315</v>
      </c>
      <c r="F144" s="5">
        <v>0</v>
      </c>
      <c r="G144" s="5">
        <v>0</v>
      </c>
      <c r="H144" s="5">
        <v>0</v>
      </c>
      <c r="I144" s="5">
        <v>5</v>
      </c>
      <c r="J144" s="5">
        <v>1</v>
      </c>
      <c r="K144" s="5">
        <v>0</v>
      </c>
      <c r="L144" s="5">
        <v>0</v>
      </c>
      <c r="M144" s="5">
        <v>0</v>
      </c>
      <c r="N144" s="5">
        <v>18</v>
      </c>
      <c r="O144" s="5">
        <v>18</v>
      </c>
      <c r="P144" s="6">
        <v>4</v>
      </c>
      <c r="Q144" s="38">
        <f>IF(D144&gt;0, SUM((D144/E144)*90), 0)</f>
        <v>2</v>
      </c>
      <c r="R144" s="38">
        <f>IF(P144&gt;0, SUM(D144/P144), 0)</f>
        <v>1.75</v>
      </c>
      <c r="S144" s="38">
        <f>IF(N144&gt;0, SUM((N144/E144)*90), 0)</f>
        <v>5.1428571428571423</v>
      </c>
      <c r="T144" s="38">
        <f>IF(P144&gt;0, SUM(N144/P144), 0)</f>
        <v>4.5</v>
      </c>
      <c r="U144" s="38">
        <f>IF(O144&gt;0, SUM((O144/E144)*90), 0)</f>
        <v>5.1428571428571423</v>
      </c>
      <c r="V144" s="39">
        <f>IF(P144&gt;0, SUM(O144/P144), 0)</f>
        <v>4.5</v>
      </c>
    </row>
    <row r="145" spans="1:22" x14ac:dyDescent="0.2">
      <c r="A145" s="17" t="s">
        <v>460</v>
      </c>
      <c r="B145" s="5" t="s">
        <v>461</v>
      </c>
      <c r="C145" s="5" t="s">
        <v>437</v>
      </c>
      <c r="D145" s="5">
        <v>6</v>
      </c>
      <c r="E145" s="5">
        <v>13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1</v>
      </c>
      <c r="P145" s="6">
        <v>6</v>
      </c>
      <c r="Q145" s="38">
        <f>IF(D145&gt;0, SUM((D145/E145)*90), 0)</f>
        <v>41.53846153846154</v>
      </c>
      <c r="R145" s="38">
        <f>IF(P145&gt;0, SUM(D145/P145), 0)</f>
        <v>1</v>
      </c>
      <c r="S145" s="38">
        <f>IF(N145&gt;0, SUM((N145/E145)*90), 0)</f>
        <v>0</v>
      </c>
      <c r="T145" s="38">
        <f>IF(P145&gt;0, SUM(N145/P145), 0)</f>
        <v>0</v>
      </c>
      <c r="U145" s="38">
        <f>IF(O145&gt;0, SUM((O145/E145)*90), 0)</f>
        <v>6.9230769230769234</v>
      </c>
      <c r="V145" s="39">
        <f>IF(P145&gt;0, SUM(O145/P145), 0)</f>
        <v>0.16666666666666666</v>
      </c>
    </row>
    <row r="146" spans="1:22" x14ac:dyDescent="0.2">
      <c r="A146" s="17" t="s">
        <v>776</v>
      </c>
      <c r="B146" s="5" t="s">
        <v>689</v>
      </c>
      <c r="C146" s="5" t="s">
        <v>94</v>
      </c>
      <c r="D146" s="5">
        <v>5</v>
      </c>
      <c r="E146" s="5">
        <v>125</v>
      </c>
      <c r="F146" s="5">
        <v>0</v>
      </c>
      <c r="G146" s="5">
        <v>0</v>
      </c>
      <c r="H146" s="5">
        <v>0</v>
      </c>
      <c r="I146" s="5">
        <v>4</v>
      </c>
      <c r="J146" s="5">
        <v>0</v>
      </c>
      <c r="K146" s="5">
        <v>0</v>
      </c>
      <c r="L146" s="5">
        <v>0</v>
      </c>
      <c r="M146" s="5">
        <v>0</v>
      </c>
      <c r="N146" s="5">
        <v>14</v>
      </c>
      <c r="O146" s="5">
        <v>8</v>
      </c>
      <c r="P146" s="6">
        <v>4</v>
      </c>
      <c r="Q146" s="38">
        <f>IF(D146&gt;0, SUM((D146/E146)*90), 0)</f>
        <v>3.6</v>
      </c>
      <c r="R146" s="38">
        <f>IF(P146&gt;0, SUM(D146/P146), 0)</f>
        <v>1.25</v>
      </c>
      <c r="S146" s="38">
        <f>IF(N146&gt;0, SUM((N146/E146)*90), 0)</f>
        <v>10.08</v>
      </c>
      <c r="T146" s="38">
        <f>IF(P146&gt;0, SUM(N146/P146), 0)</f>
        <v>3.5</v>
      </c>
      <c r="U146" s="38">
        <f>IF(O146&gt;0, SUM((O146/E146)*90), 0)</f>
        <v>5.76</v>
      </c>
      <c r="V146" s="39">
        <f>IF(P146&gt;0, SUM(O146/P146), 0)</f>
        <v>2</v>
      </c>
    </row>
    <row r="147" spans="1:22" x14ac:dyDescent="0.2">
      <c r="A147" s="17" t="s">
        <v>770</v>
      </c>
      <c r="B147" s="5" t="s">
        <v>477</v>
      </c>
      <c r="C147" s="5" t="s">
        <v>94</v>
      </c>
      <c r="D147" s="5">
        <v>5</v>
      </c>
      <c r="E147" s="5">
        <v>196</v>
      </c>
      <c r="F147" s="5">
        <v>0</v>
      </c>
      <c r="G147" s="5">
        <v>0</v>
      </c>
      <c r="H147" s="5">
        <v>0</v>
      </c>
      <c r="I147" s="5">
        <v>1</v>
      </c>
      <c r="J147" s="5">
        <v>1</v>
      </c>
      <c r="K147" s="5">
        <v>0</v>
      </c>
      <c r="L147" s="5">
        <v>1</v>
      </c>
      <c r="M147" s="5">
        <v>0</v>
      </c>
      <c r="N147" s="5">
        <v>12</v>
      </c>
      <c r="O147" s="5">
        <v>4</v>
      </c>
      <c r="P147" s="6">
        <v>4</v>
      </c>
      <c r="Q147" s="38">
        <f>IF(D147&gt;0, SUM((D147/E147)*90), 0)</f>
        <v>2.295918367346939</v>
      </c>
      <c r="R147" s="38">
        <f>IF(P147&gt;0, SUM(D147/P147), 0)</f>
        <v>1.25</v>
      </c>
      <c r="S147" s="38">
        <f>IF(N147&gt;0, SUM((N147/E147)*90), 0)</f>
        <v>5.5102040816326525</v>
      </c>
      <c r="T147" s="38">
        <f>IF(P147&gt;0, SUM(N147/P147), 0)</f>
        <v>3</v>
      </c>
      <c r="U147" s="38">
        <f>IF(O147&gt;0, SUM((O147/E147)*90), 0)</f>
        <v>1.8367346938775508</v>
      </c>
      <c r="V147" s="39">
        <f>IF(P147&gt;0, SUM(O147/P147), 0)</f>
        <v>1</v>
      </c>
    </row>
    <row r="148" spans="1:22" x14ac:dyDescent="0.2">
      <c r="A148" s="17" t="s">
        <v>698</v>
      </c>
      <c r="B148" s="5" t="s">
        <v>699</v>
      </c>
      <c r="C148" s="5" t="s">
        <v>17</v>
      </c>
      <c r="D148" s="5">
        <v>4</v>
      </c>
      <c r="E148" s="5">
        <v>91</v>
      </c>
      <c r="F148" s="5">
        <v>0</v>
      </c>
      <c r="G148" s="5">
        <v>0</v>
      </c>
      <c r="H148" s="5">
        <v>0</v>
      </c>
      <c r="I148" s="5">
        <v>2</v>
      </c>
      <c r="J148" s="5">
        <v>0</v>
      </c>
      <c r="K148" s="5">
        <v>0</v>
      </c>
      <c r="L148" s="5">
        <v>2</v>
      </c>
      <c r="M148" s="5">
        <v>2</v>
      </c>
      <c r="N148" s="5">
        <v>4</v>
      </c>
      <c r="O148" s="5">
        <v>6</v>
      </c>
      <c r="P148" s="6">
        <v>2</v>
      </c>
      <c r="Q148" s="38">
        <f>IF(D148&gt;0, SUM((D148/E148)*90), 0)</f>
        <v>3.9560439560439562</v>
      </c>
      <c r="R148" s="38">
        <f>IF(P148&gt;0, SUM(D148/P148), 0)</f>
        <v>2</v>
      </c>
      <c r="S148" s="38">
        <f>IF(N148&gt;0, SUM((N148/E148)*90), 0)</f>
        <v>3.9560439560439562</v>
      </c>
      <c r="T148" s="38">
        <f>IF(P148&gt;0, SUM(N148/P148), 0)</f>
        <v>2</v>
      </c>
      <c r="U148" s="38">
        <f>IF(O148&gt;0, SUM((O148/E148)*90), 0)</f>
        <v>5.9340659340659343</v>
      </c>
      <c r="V148" s="39">
        <f>IF(P148&gt;0, SUM(O148/P148), 0)</f>
        <v>3</v>
      </c>
    </row>
    <row r="149" spans="1:22" x14ac:dyDescent="0.2">
      <c r="A149" s="17" t="s">
        <v>855</v>
      </c>
      <c r="B149" s="5" t="s">
        <v>856</v>
      </c>
      <c r="C149" s="5" t="s">
        <v>94</v>
      </c>
      <c r="D149" s="5">
        <v>4</v>
      </c>
      <c r="E149" s="5">
        <v>143</v>
      </c>
      <c r="F149" s="5">
        <v>0</v>
      </c>
      <c r="G149" s="5">
        <v>0</v>
      </c>
      <c r="H149" s="5">
        <v>0</v>
      </c>
      <c r="I149" s="5">
        <v>2</v>
      </c>
      <c r="J149" s="5">
        <v>0</v>
      </c>
      <c r="K149" s="5">
        <v>0</v>
      </c>
      <c r="L149" s="5">
        <v>0</v>
      </c>
      <c r="M149" s="5">
        <v>0</v>
      </c>
      <c r="N149" s="5">
        <v>12</v>
      </c>
      <c r="O149" s="5">
        <v>10</v>
      </c>
      <c r="P149" s="6">
        <v>2</v>
      </c>
      <c r="Q149" s="38">
        <f>IF(D149&gt;0, SUM((D149/E149)*90), 0)</f>
        <v>2.5174825174825175</v>
      </c>
      <c r="R149" s="38">
        <f>IF(P149&gt;0, SUM(D149/P149), 0)</f>
        <v>2</v>
      </c>
      <c r="S149" s="38">
        <f>IF(N149&gt;0, SUM((N149/E149)*90), 0)</f>
        <v>7.5524475524475525</v>
      </c>
      <c r="T149" s="38">
        <f>IF(P149&gt;0, SUM(N149/P149), 0)</f>
        <v>6</v>
      </c>
      <c r="U149" s="38">
        <f>IF(O149&gt;0, SUM((O149/E149)*90), 0)</f>
        <v>6.2937062937062942</v>
      </c>
      <c r="V149" s="39">
        <f>IF(P149&gt;0, SUM(O149/P149), 0)</f>
        <v>5</v>
      </c>
    </row>
    <row r="150" spans="1:22" x14ac:dyDescent="0.2">
      <c r="A150" s="17" t="s">
        <v>951</v>
      </c>
      <c r="B150" s="5" t="s">
        <v>952</v>
      </c>
      <c r="C150" s="5" t="s">
        <v>156</v>
      </c>
      <c r="D150" s="5">
        <v>3</v>
      </c>
      <c r="E150" s="5">
        <v>53</v>
      </c>
      <c r="F150" s="5">
        <v>0</v>
      </c>
      <c r="G150" s="5">
        <v>0</v>
      </c>
      <c r="H150" s="5">
        <v>0</v>
      </c>
      <c r="I150" s="5">
        <v>1</v>
      </c>
      <c r="J150" s="5">
        <v>0</v>
      </c>
      <c r="K150" s="5">
        <v>0</v>
      </c>
      <c r="L150" s="5">
        <v>0</v>
      </c>
      <c r="M150" s="5">
        <v>0</v>
      </c>
      <c r="N150" s="5">
        <v>10</v>
      </c>
      <c r="O150" s="5">
        <v>3</v>
      </c>
      <c r="P150" s="6">
        <v>2</v>
      </c>
      <c r="Q150" s="38">
        <f>IF(D150&gt;0, SUM((D150/E150)*90), 0)</f>
        <v>5.0943396226415096</v>
      </c>
      <c r="R150" s="38">
        <f>IF(P150&gt;0, SUM(D150/P150), 0)</f>
        <v>1.5</v>
      </c>
      <c r="S150" s="38">
        <f>IF(N150&gt;0, SUM((N150/E150)*90), 0)</f>
        <v>16.981132075471699</v>
      </c>
      <c r="T150" s="38">
        <f>IF(P150&gt;0, SUM(N150/P150), 0)</f>
        <v>5</v>
      </c>
      <c r="U150" s="38">
        <f>IF(O150&gt;0, SUM((O150/E150)*90), 0)</f>
        <v>5.0943396226415096</v>
      </c>
      <c r="V150" s="39">
        <f>IF(P150&gt;0, SUM(O150/P150), 0)</f>
        <v>1.5</v>
      </c>
    </row>
    <row r="151" spans="1:22" x14ac:dyDescent="0.2">
      <c r="A151" s="17" t="s">
        <v>429</v>
      </c>
      <c r="B151" s="5" t="s">
        <v>267</v>
      </c>
      <c r="C151" s="5" t="s">
        <v>135</v>
      </c>
      <c r="D151" s="5">
        <v>3</v>
      </c>
      <c r="E151" s="5">
        <v>90</v>
      </c>
      <c r="F151" s="5">
        <v>0</v>
      </c>
      <c r="G151" s="5">
        <v>0</v>
      </c>
      <c r="H151" s="5">
        <v>0</v>
      </c>
      <c r="I151" s="5">
        <v>2</v>
      </c>
      <c r="J151" s="5">
        <v>0</v>
      </c>
      <c r="K151" s="5">
        <v>0</v>
      </c>
      <c r="L151" s="5">
        <v>0</v>
      </c>
      <c r="M151" s="5">
        <v>1</v>
      </c>
      <c r="N151" s="5">
        <v>10</v>
      </c>
      <c r="O151" s="5">
        <v>6</v>
      </c>
      <c r="P151" s="6">
        <v>1</v>
      </c>
      <c r="Q151" s="38">
        <f>IF(D151&gt;0, SUM((D151/E151)*90), 0)</f>
        <v>3</v>
      </c>
      <c r="R151" s="38">
        <f>IF(P151&gt;0, SUM(D151/P151), 0)</f>
        <v>3</v>
      </c>
      <c r="S151" s="38">
        <f>IF(N151&gt;0, SUM((N151/E151)*90), 0)</f>
        <v>10</v>
      </c>
      <c r="T151" s="38">
        <f>IF(P151&gt;0, SUM(N151/P151), 0)</f>
        <v>10</v>
      </c>
      <c r="U151" s="38">
        <f>IF(O151&gt;0, SUM((O151/E151)*90), 0)</f>
        <v>6</v>
      </c>
      <c r="V151" s="39">
        <f>IF(P151&gt;0, SUM(O151/P151), 0)</f>
        <v>6</v>
      </c>
    </row>
    <row r="152" spans="1:22" x14ac:dyDescent="0.2">
      <c r="A152" s="17" t="s">
        <v>754</v>
      </c>
      <c r="B152" s="5" t="s">
        <v>755</v>
      </c>
      <c r="C152" s="5" t="s">
        <v>182</v>
      </c>
      <c r="D152" s="5">
        <v>3</v>
      </c>
      <c r="E152" s="5">
        <v>167</v>
      </c>
      <c r="F152" s="5">
        <v>0</v>
      </c>
      <c r="G152" s="5">
        <v>0</v>
      </c>
      <c r="H152" s="5">
        <v>0</v>
      </c>
      <c r="I152" s="5">
        <v>2</v>
      </c>
      <c r="J152" s="5">
        <v>0</v>
      </c>
      <c r="K152" s="5">
        <v>1</v>
      </c>
      <c r="L152" s="5">
        <v>1</v>
      </c>
      <c r="M152" s="5">
        <v>2</v>
      </c>
      <c r="N152" s="5">
        <v>11</v>
      </c>
      <c r="O152" s="5">
        <v>8</v>
      </c>
      <c r="P152" s="6">
        <v>3</v>
      </c>
      <c r="Q152" s="38">
        <f>IF(D152&gt;0, SUM((D152/E152)*90), 0)</f>
        <v>1.6167664670658681</v>
      </c>
      <c r="R152" s="38">
        <f>IF(P152&gt;0, SUM(D152/P152), 0)</f>
        <v>1</v>
      </c>
      <c r="S152" s="38">
        <f>IF(N152&gt;0, SUM((N152/E152)*90), 0)</f>
        <v>5.9281437125748511</v>
      </c>
      <c r="T152" s="38">
        <f>IF(P152&gt;0, SUM(N152/P152), 0)</f>
        <v>3.6666666666666665</v>
      </c>
      <c r="U152" s="38">
        <f>IF(O152&gt;0, SUM((O152/E152)*90), 0)</f>
        <v>4.3113772455089823</v>
      </c>
      <c r="V152" s="39">
        <f>IF(P152&gt;0, SUM(O152/P152), 0)</f>
        <v>2.6666666666666665</v>
      </c>
    </row>
    <row r="153" spans="1:22" x14ac:dyDescent="0.2">
      <c r="A153" s="17" t="s">
        <v>927</v>
      </c>
      <c r="B153" s="5" t="s">
        <v>928</v>
      </c>
      <c r="C153" s="5" t="s">
        <v>437</v>
      </c>
      <c r="D153" s="5">
        <v>2</v>
      </c>
      <c r="E153" s="5">
        <v>9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6">
        <v>2</v>
      </c>
      <c r="Q153" s="38">
        <f>IF(D153&gt;0, SUM((D153/E153)*90), 0)</f>
        <v>20</v>
      </c>
      <c r="R153" s="38">
        <f>IF(P153&gt;0, SUM(D153/P153), 0)</f>
        <v>1</v>
      </c>
      <c r="S153" s="38">
        <f>IF(N153&gt;0, SUM((N153/E153)*90), 0)</f>
        <v>0</v>
      </c>
      <c r="T153" s="38">
        <f>IF(P153&gt;0, SUM(N153/P153), 0)</f>
        <v>0</v>
      </c>
      <c r="U153" s="38">
        <f>IF(O153&gt;0, SUM((O153/E153)*90), 0)</f>
        <v>0</v>
      </c>
      <c r="V153" s="39">
        <f>IF(P153&gt;0, SUM(O153/P153), 0)</f>
        <v>0</v>
      </c>
    </row>
    <row r="154" spans="1:22" x14ac:dyDescent="0.2">
      <c r="A154" s="17" t="s">
        <v>31</v>
      </c>
      <c r="B154" s="5" t="s">
        <v>32</v>
      </c>
      <c r="C154" s="5" t="s">
        <v>6</v>
      </c>
      <c r="D154" s="5">
        <v>2</v>
      </c>
      <c r="E154" s="5">
        <v>135</v>
      </c>
      <c r="F154" s="5">
        <v>0</v>
      </c>
      <c r="G154" s="5">
        <v>0</v>
      </c>
      <c r="H154" s="5">
        <v>0</v>
      </c>
      <c r="I154" s="5">
        <v>2</v>
      </c>
      <c r="J154" s="5">
        <v>0</v>
      </c>
      <c r="K154" s="5">
        <v>0</v>
      </c>
      <c r="L154" s="5">
        <v>1</v>
      </c>
      <c r="M154" s="5">
        <v>0</v>
      </c>
      <c r="N154" s="5">
        <v>6</v>
      </c>
      <c r="O154" s="5">
        <v>6</v>
      </c>
      <c r="P154" s="6">
        <v>2</v>
      </c>
      <c r="Q154" s="38">
        <f>IF(D154&gt;0, SUM((D154/E154)*90), 0)</f>
        <v>1.3333333333333335</v>
      </c>
      <c r="R154" s="38">
        <f>IF(P154&gt;0, SUM(D154/P154), 0)</f>
        <v>1</v>
      </c>
      <c r="S154" s="38">
        <f>IF(N154&gt;0, SUM((N154/E154)*90), 0)</f>
        <v>4</v>
      </c>
      <c r="T154" s="38">
        <f>IF(P154&gt;0, SUM(N154/P154), 0)</f>
        <v>3</v>
      </c>
      <c r="U154" s="38">
        <f>IF(O154&gt;0, SUM((O154/E154)*90), 0)</f>
        <v>4</v>
      </c>
      <c r="V154" s="39">
        <f>IF(P154&gt;0, SUM(O154/P154), 0)</f>
        <v>3</v>
      </c>
    </row>
    <row r="155" spans="1:22" x14ac:dyDescent="0.2">
      <c r="A155" s="17" t="s">
        <v>203</v>
      </c>
      <c r="B155" s="5" t="s">
        <v>123</v>
      </c>
      <c r="C155" s="5" t="s">
        <v>86</v>
      </c>
      <c r="D155" s="5">
        <v>1</v>
      </c>
      <c r="E155" s="5">
        <v>4</v>
      </c>
      <c r="F155" s="5">
        <v>0</v>
      </c>
      <c r="G155" s="5">
        <v>0</v>
      </c>
      <c r="H155" s="5">
        <v>0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6">
        <v>1</v>
      </c>
      <c r="Q155" s="38">
        <f>IF(D155&gt;0, SUM((D155/E155)*90), 0)</f>
        <v>22.5</v>
      </c>
      <c r="R155" s="38">
        <f>IF(P155&gt;0, SUM(D155/P155), 0)</f>
        <v>1</v>
      </c>
      <c r="S155" s="38">
        <f>IF(N155&gt;0, SUM((N155/E155)*90), 0)</f>
        <v>0</v>
      </c>
      <c r="T155" s="38">
        <f>IF(P155&gt;0, SUM(N155/P155), 0)</f>
        <v>0</v>
      </c>
      <c r="U155" s="38">
        <f>IF(O155&gt;0, SUM((O155/E155)*90), 0)</f>
        <v>0</v>
      </c>
      <c r="V155" s="39">
        <f>IF(P155&gt;0, SUM(O155/P155), 0)</f>
        <v>0</v>
      </c>
    </row>
    <row r="156" spans="1:22" x14ac:dyDescent="0.2">
      <c r="A156" s="17" t="s">
        <v>403</v>
      </c>
      <c r="B156" s="5" t="s">
        <v>295</v>
      </c>
      <c r="C156" s="5" t="s">
        <v>372</v>
      </c>
      <c r="D156" s="5">
        <v>1</v>
      </c>
      <c r="E156" s="5">
        <v>16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3</v>
      </c>
      <c r="P156" s="6">
        <v>1</v>
      </c>
      <c r="Q156" s="38">
        <f>IF(D156&gt;0, SUM((D156/E156)*90), 0)</f>
        <v>5.625</v>
      </c>
      <c r="R156" s="38">
        <f>IF(P156&gt;0, SUM(D156/P156), 0)</f>
        <v>1</v>
      </c>
      <c r="S156" s="38">
        <f>IF(N156&gt;0, SUM((N156/E156)*90), 0)</f>
        <v>0</v>
      </c>
      <c r="T156" s="38">
        <f>IF(P156&gt;0, SUM(N156/P156), 0)</f>
        <v>0</v>
      </c>
      <c r="U156" s="38">
        <f>IF(O156&gt;0, SUM((O156/E156)*90), 0)</f>
        <v>16.875</v>
      </c>
      <c r="V156" s="39">
        <f>IF(P156&gt;0, SUM(O156/P156), 0)</f>
        <v>3</v>
      </c>
    </row>
    <row r="157" spans="1:22" x14ac:dyDescent="0.2">
      <c r="A157" s="17" t="s">
        <v>728</v>
      </c>
      <c r="B157" s="5" t="s">
        <v>729</v>
      </c>
      <c r="C157" s="5" t="s">
        <v>59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6">
        <v>0</v>
      </c>
      <c r="Q157" s="38">
        <f>IF(D157&gt;0, SUM((D157/E157)*90), 0)</f>
        <v>0</v>
      </c>
      <c r="R157" s="38">
        <f>IF(P157&gt;0, SUM(D157/P157), 0)</f>
        <v>0</v>
      </c>
      <c r="S157" s="38">
        <f>IF(N157&gt;0, SUM((N157/E157)*90), 0)</f>
        <v>0</v>
      </c>
      <c r="T157" s="38">
        <f>IF(P157&gt;0, SUM(N157/P157), 0)</f>
        <v>0</v>
      </c>
      <c r="U157" s="38">
        <f>IF(O157&gt;0, SUM((O157/E157)*90), 0)</f>
        <v>0</v>
      </c>
      <c r="V157" s="39">
        <f>IF(P157&gt;0, SUM(O157/P157), 0)</f>
        <v>0</v>
      </c>
    </row>
    <row r="158" spans="1:22" x14ac:dyDescent="0.2">
      <c r="A158" s="17" t="s">
        <v>958</v>
      </c>
      <c r="B158" s="5" t="s">
        <v>959</v>
      </c>
      <c r="C158" s="5" t="s">
        <v>540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6">
        <v>0</v>
      </c>
      <c r="Q158" s="38">
        <f>IF(D158&gt;0, SUM((D158/E158)*90), 0)</f>
        <v>0</v>
      </c>
      <c r="R158" s="38">
        <f>IF(P158&gt;0, SUM(D158/P158), 0)</f>
        <v>0</v>
      </c>
      <c r="S158" s="38">
        <f>IF(N158&gt;0, SUM((N158/E158)*90), 0)</f>
        <v>0</v>
      </c>
      <c r="T158" s="38">
        <f>IF(P158&gt;0, SUM(N158/P158), 0)</f>
        <v>0</v>
      </c>
      <c r="U158" s="38">
        <f>IF(O158&gt;0, SUM((O158/E158)*90), 0)</f>
        <v>0</v>
      </c>
      <c r="V158" s="39">
        <f>IF(P158&gt;0, SUM(O158/P158), 0)</f>
        <v>0</v>
      </c>
    </row>
    <row r="159" spans="1:22" x14ac:dyDescent="0.2">
      <c r="A159" s="17" t="s">
        <v>288</v>
      </c>
      <c r="B159" s="5" t="s">
        <v>149</v>
      </c>
      <c r="C159" s="5" t="s">
        <v>289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6">
        <v>0</v>
      </c>
      <c r="Q159" s="38">
        <f>IF(D159&gt;0, SUM((D159/E159)*90), 0)</f>
        <v>0</v>
      </c>
      <c r="R159" s="38">
        <f>IF(P159&gt;0, SUM(D159/P159), 0)</f>
        <v>0</v>
      </c>
      <c r="S159" s="38">
        <f>IF(N159&gt;0, SUM((N159/E159)*90), 0)</f>
        <v>0</v>
      </c>
      <c r="T159" s="38">
        <f>IF(P159&gt;0, SUM(N159/P159), 0)</f>
        <v>0</v>
      </c>
      <c r="U159" s="38">
        <f>IF(O159&gt;0, SUM((O159/E159)*90), 0)</f>
        <v>0</v>
      </c>
      <c r="V159" s="39">
        <f>IF(P159&gt;0, SUM(O159/P159), 0)</f>
        <v>0</v>
      </c>
    </row>
    <row r="160" spans="1:22" x14ac:dyDescent="0.2">
      <c r="A160" s="17" t="s">
        <v>209</v>
      </c>
      <c r="B160" s="5" t="s">
        <v>210</v>
      </c>
      <c r="C160" s="5" t="s">
        <v>50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6">
        <v>0</v>
      </c>
      <c r="Q160" s="38">
        <f>IF(D160&gt;0, SUM((D160/E160)*90), 0)</f>
        <v>0</v>
      </c>
      <c r="R160" s="38">
        <f>IF(P160&gt;0, SUM(D160/P160), 0)</f>
        <v>0</v>
      </c>
      <c r="S160" s="38">
        <f>IF(N160&gt;0, SUM((N160/E160)*90), 0)</f>
        <v>0</v>
      </c>
      <c r="T160" s="38">
        <f>IF(P160&gt;0, SUM(N160/P160), 0)</f>
        <v>0</v>
      </c>
      <c r="U160" s="38">
        <f>IF(O160&gt;0, SUM((O160/E160)*90), 0)</f>
        <v>0</v>
      </c>
      <c r="V160" s="39">
        <f>IF(P160&gt;0, SUM(O160/P160), 0)</f>
        <v>0</v>
      </c>
    </row>
    <row r="161" spans="1:22" x14ac:dyDescent="0.2">
      <c r="A161" s="17" t="s">
        <v>66</v>
      </c>
      <c r="B161" s="5" t="s">
        <v>58</v>
      </c>
      <c r="C161" s="5" t="s">
        <v>24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6">
        <v>12</v>
      </c>
      <c r="Q161" s="38">
        <f>IF(D161&gt;0, SUM((D161/E161)*90), 0)</f>
        <v>0</v>
      </c>
      <c r="R161" s="38">
        <f>IF(P161&gt;0, SUM(D161/P161), 0)</f>
        <v>0</v>
      </c>
      <c r="S161" s="38">
        <f>IF(N161&gt;0, SUM((N161/E161)*90), 0)</f>
        <v>0</v>
      </c>
      <c r="T161" s="38">
        <f>IF(P161&gt;0, SUM(N161/P161), 0)</f>
        <v>0</v>
      </c>
      <c r="U161" s="38">
        <f>IF(O161&gt;0, SUM((O161/E161)*90), 0)</f>
        <v>0</v>
      </c>
      <c r="V161" s="39">
        <f>IF(P161&gt;0, SUM(O161/P161), 0)</f>
        <v>0</v>
      </c>
    </row>
    <row r="162" spans="1:22" x14ac:dyDescent="0.2">
      <c r="A162" s="17" t="s">
        <v>935</v>
      </c>
      <c r="B162" s="5" t="s">
        <v>936</v>
      </c>
      <c r="C162" s="5" t="s">
        <v>86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6">
        <v>0</v>
      </c>
      <c r="Q162" s="38">
        <f>IF(D162&gt;0, SUM((D162/E162)*90), 0)</f>
        <v>0</v>
      </c>
      <c r="R162" s="38">
        <f>IF(P162&gt;0, SUM(D162/P162), 0)</f>
        <v>0</v>
      </c>
      <c r="S162" s="38">
        <f>IF(N162&gt;0, SUM((N162/E162)*90), 0)</f>
        <v>0</v>
      </c>
      <c r="T162" s="38">
        <f>IF(P162&gt;0, SUM(N162/P162), 0)</f>
        <v>0</v>
      </c>
      <c r="U162" s="38">
        <f>IF(O162&gt;0, SUM((O162/E162)*90), 0)</f>
        <v>0</v>
      </c>
      <c r="V162" s="39">
        <f>IF(P162&gt;0, SUM(O162/P162), 0)</f>
        <v>0</v>
      </c>
    </row>
    <row r="163" spans="1:22" x14ac:dyDescent="0.2">
      <c r="A163" s="17" t="s">
        <v>303</v>
      </c>
      <c r="B163" s="5" t="s">
        <v>36</v>
      </c>
      <c r="C163" s="5" t="s">
        <v>289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6">
        <v>0</v>
      </c>
      <c r="Q163" s="38">
        <f>IF(D163&gt;0, SUM((D163/E163)*90), 0)</f>
        <v>0</v>
      </c>
      <c r="R163" s="38">
        <f>IF(P163&gt;0, SUM(D163/P163), 0)</f>
        <v>0</v>
      </c>
      <c r="S163" s="38">
        <f>IF(N163&gt;0, SUM((N163/E163)*90), 0)</f>
        <v>0</v>
      </c>
      <c r="T163" s="38">
        <f>IF(P163&gt;0, SUM(N163/P163), 0)</f>
        <v>0</v>
      </c>
      <c r="U163" s="38">
        <f>IF(O163&gt;0, SUM((O163/E163)*90), 0)</f>
        <v>0</v>
      </c>
      <c r="V163" s="39">
        <f>IF(P163&gt;0, SUM(O163/P163), 0)</f>
        <v>0</v>
      </c>
    </row>
    <row r="164" spans="1:22" x14ac:dyDescent="0.2">
      <c r="A164" s="17" t="s">
        <v>489</v>
      </c>
      <c r="B164" s="5" t="s">
        <v>410</v>
      </c>
      <c r="C164" s="5" t="s">
        <v>13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6">
        <v>0</v>
      </c>
      <c r="Q164" s="38">
        <f>IF(D164&gt;0, SUM((D164/E164)*90), 0)</f>
        <v>0</v>
      </c>
      <c r="R164" s="38">
        <f>IF(P164&gt;0, SUM(D164/P164), 0)</f>
        <v>0</v>
      </c>
      <c r="S164" s="38">
        <f>IF(N164&gt;0, SUM((N164/E164)*90), 0)</f>
        <v>0</v>
      </c>
      <c r="T164" s="38">
        <f>IF(P164&gt;0, SUM(N164/P164), 0)</f>
        <v>0</v>
      </c>
      <c r="U164" s="38">
        <f>IF(O164&gt;0, SUM((O164/E164)*90), 0)</f>
        <v>0</v>
      </c>
      <c r="V164" s="39">
        <f>IF(P164&gt;0, SUM(O164/P164), 0)</f>
        <v>0</v>
      </c>
    </row>
    <row r="165" spans="1:22" x14ac:dyDescent="0.2">
      <c r="A165" s="17" t="s">
        <v>492</v>
      </c>
      <c r="B165" s="5" t="s">
        <v>386</v>
      </c>
      <c r="C165" s="5" t="s">
        <v>13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6">
        <v>0</v>
      </c>
      <c r="Q165" s="38">
        <f>IF(D165&gt;0, SUM((D165/E165)*90), 0)</f>
        <v>0</v>
      </c>
      <c r="R165" s="38">
        <f>IF(P165&gt;0, SUM(D165/P165), 0)</f>
        <v>0</v>
      </c>
      <c r="S165" s="38">
        <f>IF(N165&gt;0, SUM((N165/E165)*90), 0)</f>
        <v>0</v>
      </c>
      <c r="T165" s="38">
        <f>IF(P165&gt;0, SUM(N165/P165), 0)</f>
        <v>0</v>
      </c>
      <c r="U165" s="38">
        <f>IF(O165&gt;0, SUM((O165/E165)*90), 0)</f>
        <v>0</v>
      </c>
      <c r="V165" s="39">
        <f>IF(P165&gt;0, SUM(O165/P165), 0)</f>
        <v>0</v>
      </c>
    </row>
    <row r="166" spans="1:22" x14ac:dyDescent="0.2">
      <c r="A166" s="17" t="s">
        <v>688</v>
      </c>
      <c r="B166" s="5" t="s">
        <v>689</v>
      </c>
      <c r="C166" s="5" t="s">
        <v>231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6">
        <v>0</v>
      </c>
      <c r="Q166" s="38">
        <f>IF(D166&gt;0, SUM((D166/E166)*90), 0)</f>
        <v>0</v>
      </c>
      <c r="R166" s="38">
        <f>IF(P166&gt;0, SUM(D166/P166), 0)</f>
        <v>0</v>
      </c>
      <c r="S166" s="38">
        <f>IF(N166&gt;0, SUM((N166/E166)*90), 0)</f>
        <v>0</v>
      </c>
      <c r="T166" s="38">
        <f>IF(P166&gt;0, SUM(N166/P166), 0)</f>
        <v>0</v>
      </c>
      <c r="U166" s="38">
        <f>IF(O166&gt;0, SUM((O166/E166)*90), 0)</f>
        <v>0</v>
      </c>
      <c r="V166" s="39">
        <f>IF(P166&gt;0, SUM(O166/P166), 0)</f>
        <v>0</v>
      </c>
    </row>
    <row r="167" spans="1:22" x14ac:dyDescent="0.2">
      <c r="A167" s="17" t="s">
        <v>904</v>
      </c>
      <c r="B167" s="5" t="s">
        <v>905</v>
      </c>
      <c r="C167" s="5" t="s">
        <v>59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6">
        <v>0</v>
      </c>
      <c r="Q167" s="38">
        <f>IF(D167&gt;0, SUM((D167/E167)*90), 0)</f>
        <v>0</v>
      </c>
      <c r="R167" s="38">
        <f>IF(P167&gt;0, SUM(D167/P167), 0)</f>
        <v>0</v>
      </c>
      <c r="S167" s="38">
        <f>IF(N167&gt;0, SUM((N167/E167)*90), 0)</f>
        <v>0</v>
      </c>
      <c r="T167" s="38">
        <f>IF(P167&gt;0, SUM(N167/P167), 0)</f>
        <v>0</v>
      </c>
      <c r="U167" s="38">
        <f>IF(O167&gt;0, SUM((O167/E167)*90), 0)</f>
        <v>0</v>
      </c>
      <c r="V167" s="39">
        <f>IF(P167&gt;0, SUM(O167/P167), 0)</f>
        <v>0</v>
      </c>
    </row>
    <row r="168" spans="1:22" x14ac:dyDescent="0.2">
      <c r="A168" s="17" t="s">
        <v>741</v>
      </c>
      <c r="B168" s="5" t="s">
        <v>742</v>
      </c>
      <c r="C168" s="5" t="s">
        <v>182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6">
        <v>0</v>
      </c>
      <c r="Q168" s="38">
        <f>IF(D168&gt;0, SUM((D168/E168)*90), 0)</f>
        <v>0</v>
      </c>
      <c r="R168" s="38">
        <f>IF(P168&gt;0, SUM(D168/P168), 0)</f>
        <v>0</v>
      </c>
      <c r="S168" s="38">
        <f>IF(N168&gt;0, SUM((N168/E168)*90), 0)</f>
        <v>0</v>
      </c>
      <c r="T168" s="38">
        <f>IF(P168&gt;0, SUM(N168/P168), 0)</f>
        <v>0</v>
      </c>
      <c r="U168" s="38">
        <f>IF(O168&gt;0, SUM((O168/E168)*90), 0)</f>
        <v>0</v>
      </c>
      <c r="V168" s="39">
        <f>IF(P168&gt;0, SUM(O168/P168), 0)</f>
        <v>0</v>
      </c>
    </row>
    <row r="169" spans="1:22" x14ac:dyDescent="0.2">
      <c r="A169" s="17" t="s">
        <v>894</v>
      </c>
      <c r="B169" s="5" t="s">
        <v>743</v>
      </c>
      <c r="C169" s="5" t="s">
        <v>94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6">
        <v>0</v>
      </c>
      <c r="Q169" s="38">
        <f>IF(D169&gt;0, SUM((D169/E169)*90), 0)</f>
        <v>0</v>
      </c>
      <c r="R169" s="38">
        <f>IF(P169&gt;0, SUM(D169/P169), 0)</f>
        <v>0</v>
      </c>
      <c r="S169" s="38">
        <f>IF(N169&gt;0, SUM((N169/E169)*90), 0)</f>
        <v>0</v>
      </c>
      <c r="T169" s="38">
        <f>IF(P169&gt;0, SUM(N169/P169), 0)</f>
        <v>0</v>
      </c>
      <c r="U169" s="38">
        <f>IF(O169&gt;0, SUM((O169/E169)*90), 0)</f>
        <v>0</v>
      </c>
      <c r="V169" s="39">
        <f>IF(P169&gt;0, SUM(O169/P169), 0)</f>
        <v>0</v>
      </c>
    </row>
    <row r="170" spans="1:22" x14ac:dyDescent="0.2">
      <c r="A170" s="17" t="s">
        <v>18</v>
      </c>
      <c r="B170" s="5" t="s">
        <v>19</v>
      </c>
      <c r="C170" s="5" t="s">
        <v>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6">
        <v>0</v>
      </c>
      <c r="Q170" s="38">
        <f>IF(D170&gt;0, SUM((D170/E170)*90), 0)</f>
        <v>0</v>
      </c>
      <c r="R170" s="38">
        <f>IF(P170&gt;0, SUM(D170/P170), 0)</f>
        <v>0</v>
      </c>
      <c r="S170" s="38">
        <f>IF(N170&gt;0, SUM((N170/E170)*90), 0)</f>
        <v>0</v>
      </c>
      <c r="T170" s="38">
        <f>IF(P170&gt;0, SUM(N170/P170), 0)</f>
        <v>0</v>
      </c>
      <c r="U170" s="38">
        <f>IF(O170&gt;0, SUM((O170/E170)*90), 0)</f>
        <v>0</v>
      </c>
      <c r="V170" s="39">
        <f>IF(P170&gt;0, SUM(O170/P170), 0)</f>
        <v>0</v>
      </c>
    </row>
    <row r="171" spans="1:22" x14ac:dyDescent="0.2">
      <c r="A171" s="17" t="s">
        <v>169</v>
      </c>
      <c r="B171" s="5" t="s">
        <v>170</v>
      </c>
      <c r="C171" s="5" t="s">
        <v>156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6">
        <v>0</v>
      </c>
      <c r="Q171" s="38">
        <f>IF(D171&gt;0, SUM((D171/E171)*90), 0)</f>
        <v>0</v>
      </c>
      <c r="R171" s="38">
        <f>IF(P171&gt;0, SUM(D171/P171), 0)</f>
        <v>0</v>
      </c>
      <c r="S171" s="38">
        <f>IF(N171&gt;0, SUM((N171/E171)*90), 0)</f>
        <v>0</v>
      </c>
      <c r="T171" s="38">
        <f>IF(P171&gt;0, SUM(N171/P171), 0)</f>
        <v>0</v>
      </c>
      <c r="U171" s="38">
        <f>IF(O171&gt;0, SUM((O171/E171)*90), 0)</f>
        <v>0</v>
      </c>
      <c r="V171" s="39">
        <f>IF(P171&gt;0, SUM(O171/P171), 0)</f>
        <v>0</v>
      </c>
    </row>
    <row r="172" spans="1:22" x14ac:dyDescent="0.2">
      <c r="A172" s="17" t="s">
        <v>532</v>
      </c>
      <c r="B172" s="5" t="s">
        <v>74</v>
      </c>
      <c r="C172" s="5" t="s">
        <v>527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6">
        <v>0</v>
      </c>
      <c r="Q172" s="38">
        <f>IF(D172&gt;0, SUM((D172/E172)*90), 0)</f>
        <v>0</v>
      </c>
      <c r="R172" s="38">
        <f>IF(P172&gt;0, SUM(D172/P172), 0)</f>
        <v>0</v>
      </c>
      <c r="S172" s="38">
        <f>IF(N172&gt;0, SUM((N172/E172)*90), 0)</f>
        <v>0</v>
      </c>
      <c r="T172" s="38">
        <f>IF(P172&gt;0, SUM(N172/P172), 0)</f>
        <v>0</v>
      </c>
      <c r="U172" s="38">
        <f>IF(O172&gt;0, SUM((O172/E172)*90), 0)</f>
        <v>0</v>
      </c>
      <c r="V172" s="39">
        <f>IF(P172&gt;0, SUM(O172/P172), 0)</f>
        <v>0</v>
      </c>
    </row>
    <row r="173" spans="1:22" x14ac:dyDescent="0.2">
      <c r="A173" s="17" t="s">
        <v>380</v>
      </c>
      <c r="B173" s="5" t="s">
        <v>74</v>
      </c>
      <c r="C173" s="5" t="s">
        <v>372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6">
        <v>0</v>
      </c>
      <c r="Q173" s="38">
        <f>IF(D173&gt;0, SUM((D173/E173)*90), 0)</f>
        <v>0</v>
      </c>
      <c r="R173" s="38">
        <f>IF(P173&gt;0, SUM(D173/P173), 0)</f>
        <v>0</v>
      </c>
      <c r="S173" s="38">
        <f>IF(N173&gt;0, SUM((N173/E173)*90), 0)</f>
        <v>0</v>
      </c>
      <c r="T173" s="38">
        <f>IF(P173&gt;0, SUM(N173/P173), 0)</f>
        <v>0</v>
      </c>
      <c r="U173" s="38">
        <f>IF(O173&gt;0, SUM((O173/E173)*90), 0)</f>
        <v>0</v>
      </c>
      <c r="V173" s="39">
        <f>IF(P173&gt;0, SUM(O173/P173), 0)</f>
        <v>0</v>
      </c>
    </row>
    <row r="174" spans="1:22" x14ac:dyDescent="0.2">
      <c r="A174" s="17" t="s">
        <v>882</v>
      </c>
      <c r="B174" s="5" t="s">
        <v>883</v>
      </c>
      <c r="C174" s="5" t="s">
        <v>568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6">
        <v>0</v>
      </c>
      <c r="Q174" s="38">
        <f>IF(D174&gt;0, SUM((D174/E174)*90), 0)</f>
        <v>0</v>
      </c>
      <c r="R174" s="38">
        <f>IF(P174&gt;0, SUM(D174/P174), 0)</f>
        <v>0</v>
      </c>
      <c r="S174" s="38">
        <f>IF(N174&gt;0, SUM((N174/E174)*90), 0)</f>
        <v>0</v>
      </c>
      <c r="T174" s="38">
        <f>IF(P174&gt;0, SUM(N174/P174), 0)</f>
        <v>0</v>
      </c>
      <c r="U174" s="38">
        <f>IF(O174&gt;0, SUM((O174/E174)*90), 0)</f>
        <v>0</v>
      </c>
      <c r="V174" s="39">
        <f>IF(P174&gt;0, SUM(O174/P174), 0)</f>
        <v>0</v>
      </c>
    </row>
    <row r="175" spans="1:22" x14ac:dyDescent="0.2">
      <c r="A175" s="17" t="s">
        <v>111</v>
      </c>
      <c r="B175" s="5" t="s">
        <v>112</v>
      </c>
      <c r="C175" s="5" t="s">
        <v>59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6">
        <v>0</v>
      </c>
      <c r="Q175" s="38">
        <f>IF(D175&gt;0, SUM((D175/E175)*90), 0)</f>
        <v>0</v>
      </c>
      <c r="R175" s="38">
        <f>IF(P175&gt;0, SUM(D175/P175), 0)</f>
        <v>0</v>
      </c>
      <c r="S175" s="38">
        <f>IF(N175&gt;0, SUM((N175/E175)*90), 0)</f>
        <v>0</v>
      </c>
      <c r="T175" s="38">
        <f>IF(P175&gt;0, SUM(N175/P175), 0)</f>
        <v>0</v>
      </c>
      <c r="U175" s="38">
        <f>IF(O175&gt;0, SUM((O175/E175)*90), 0)</f>
        <v>0</v>
      </c>
      <c r="V175" s="39">
        <f>IF(P175&gt;0, SUM(O175/P175), 0)</f>
        <v>0</v>
      </c>
    </row>
    <row r="176" spans="1:22" x14ac:dyDescent="0.2">
      <c r="A176" s="17" t="s">
        <v>102</v>
      </c>
      <c r="B176" s="5" t="s">
        <v>172</v>
      </c>
      <c r="C176" s="5" t="s">
        <v>86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6">
        <v>0</v>
      </c>
      <c r="Q176" s="38">
        <f>IF(D176&gt;0, SUM((D176/E176)*90), 0)</f>
        <v>0</v>
      </c>
      <c r="R176" s="38">
        <f>IF(P176&gt;0, SUM(D176/P176), 0)</f>
        <v>0</v>
      </c>
      <c r="S176" s="38">
        <f>IF(N176&gt;0, SUM((N176/E176)*90), 0)</f>
        <v>0</v>
      </c>
      <c r="T176" s="38">
        <f>IF(P176&gt;0, SUM(N176/P176), 0)</f>
        <v>0</v>
      </c>
      <c r="U176" s="38">
        <f>IF(O176&gt;0, SUM((O176/E176)*90), 0)</f>
        <v>0</v>
      </c>
      <c r="V176" s="39">
        <f>IF(P176&gt;0, SUM(O176/P176), 0)</f>
        <v>0</v>
      </c>
    </row>
    <row r="177" spans="1:22" x14ac:dyDescent="0.2">
      <c r="A177" s="17" t="s">
        <v>27</v>
      </c>
      <c r="B177" s="5" t="s">
        <v>28</v>
      </c>
      <c r="C177" s="5" t="s">
        <v>6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6">
        <v>0</v>
      </c>
      <c r="Q177" s="38">
        <f>IF(D177&gt;0, SUM((D177/E177)*90), 0)</f>
        <v>0</v>
      </c>
      <c r="R177" s="38">
        <f>IF(P177&gt;0, SUM(D177/P177), 0)</f>
        <v>0</v>
      </c>
      <c r="S177" s="38">
        <f>IF(N177&gt;0, SUM((N177/E177)*90), 0)</f>
        <v>0</v>
      </c>
      <c r="T177" s="38">
        <f>IF(P177&gt;0, SUM(N177/P177), 0)</f>
        <v>0</v>
      </c>
      <c r="U177" s="38">
        <f>IF(O177&gt;0, SUM((O177/E177)*90), 0)</f>
        <v>0</v>
      </c>
      <c r="V177" s="39">
        <f>IF(P177&gt;0, SUM(O177/P177), 0)</f>
        <v>0</v>
      </c>
    </row>
    <row r="178" spans="1:22" x14ac:dyDescent="0.2">
      <c r="A178" s="17" t="s">
        <v>119</v>
      </c>
      <c r="B178" s="5" t="s">
        <v>120</v>
      </c>
      <c r="C178" s="5" t="s">
        <v>59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6">
        <v>0</v>
      </c>
      <c r="Q178" s="38">
        <f>IF(D178&gt;0, SUM((D178/E178)*90), 0)</f>
        <v>0</v>
      </c>
      <c r="R178" s="38">
        <f>IF(P178&gt;0, SUM(D178/P178), 0)</f>
        <v>0</v>
      </c>
      <c r="S178" s="38">
        <f>IF(N178&gt;0, SUM((N178/E178)*90), 0)</f>
        <v>0</v>
      </c>
      <c r="T178" s="38">
        <f>IF(P178&gt;0, SUM(N178/P178), 0)</f>
        <v>0</v>
      </c>
      <c r="U178" s="38">
        <f>IF(O178&gt;0, SUM((O178/E178)*90), 0)</f>
        <v>0</v>
      </c>
      <c r="V178" s="39">
        <f>IF(P178&gt;0, SUM(O178/P178), 0)</f>
        <v>0</v>
      </c>
    </row>
    <row r="179" spans="1:22" x14ac:dyDescent="0.2">
      <c r="A179" s="17" t="s">
        <v>664</v>
      </c>
      <c r="B179" s="5" t="s">
        <v>665</v>
      </c>
      <c r="C179" s="5" t="s">
        <v>540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6">
        <v>0</v>
      </c>
      <c r="Q179" s="38">
        <f>IF(D179&gt;0, SUM((D179/E179)*90), 0)</f>
        <v>0</v>
      </c>
      <c r="R179" s="38">
        <f>IF(P179&gt;0, SUM(D179/P179), 0)</f>
        <v>0</v>
      </c>
      <c r="S179" s="38">
        <f>IF(N179&gt;0, SUM((N179/E179)*90), 0)</f>
        <v>0</v>
      </c>
      <c r="T179" s="38">
        <f>IF(P179&gt;0, SUM(N179/P179), 0)</f>
        <v>0</v>
      </c>
      <c r="U179" s="38">
        <f>IF(O179&gt;0, SUM((O179/E179)*90), 0)</f>
        <v>0</v>
      </c>
      <c r="V179" s="39">
        <f>IF(P179&gt;0, SUM(O179/P179), 0)</f>
        <v>0</v>
      </c>
    </row>
    <row r="180" spans="1:22" x14ac:dyDescent="0.2">
      <c r="A180" s="17" t="s">
        <v>847</v>
      </c>
      <c r="B180" s="5" t="s">
        <v>848</v>
      </c>
      <c r="C180" s="5" t="s">
        <v>13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6">
        <v>0</v>
      </c>
      <c r="Q180" s="38">
        <f>IF(D180&gt;0, SUM((D180/E180)*90), 0)</f>
        <v>0</v>
      </c>
      <c r="R180" s="38">
        <f>IF(P180&gt;0, SUM(D180/P180), 0)</f>
        <v>0</v>
      </c>
      <c r="S180" s="38">
        <f>IF(N180&gt;0, SUM((N180/E180)*90), 0)</f>
        <v>0</v>
      </c>
      <c r="T180" s="38">
        <f>IF(P180&gt;0, SUM(N180/P180), 0)</f>
        <v>0</v>
      </c>
      <c r="U180" s="38">
        <f>IF(O180&gt;0, SUM((O180/E180)*90), 0)</f>
        <v>0</v>
      </c>
      <c r="V180" s="39">
        <f>IF(P180&gt;0, SUM(O180/P180), 0)</f>
        <v>0</v>
      </c>
    </row>
    <row r="181" spans="1:22" x14ac:dyDescent="0.2">
      <c r="A181" s="17" t="s">
        <v>888</v>
      </c>
      <c r="B181" s="5" t="s">
        <v>889</v>
      </c>
      <c r="C181" s="5" t="s">
        <v>17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6">
        <v>0</v>
      </c>
      <c r="Q181" s="38">
        <f>IF(D181&gt;0, SUM((D181/E181)*90), 0)</f>
        <v>0</v>
      </c>
      <c r="R181" s="38">
        <f>IF(P181&gt;0, SUM(D181/P181), 0)</f>
        <v>0</v>
      </c>
      <c r="S181" s="38">
        <f>IF(N181&gt;0, SUM((N181/E181)*90), 0)</f>
        <v>0</v>
      </c>
      <c r="T181" s="38">
        <f>IF(P181&gt;0, SUM(N181/P181), 0)</f>
        <v>0</v>
      </c>
      <c r="U181" s="38">
        <f>IF(O181&gt;0, SUM((O181/E181)*90), 0)</f>
        <v>0</v>
      </c>
      <c r="V181" s="39">
        <f>IF(P181&gt;0, SUM(O181/P181), 0)</f>
        <v>0</v>
      </c>
    </row>
    <row r="182" spans="1:22" x14ac:dyDescent="0.2">
      <c r="A182" s="17" t="s">
        <v>124</v>
      </c>
      <c r="B182" s="5" t="s">
        <v>2986</v>
      </c>
      <c r="C182" s="5" t="s">
        <v>59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6">
        <v>0</v>
      </c>
      <c r="Q182" s="38">
        <f>IF(D182&gt;0, SUM((D182/E182)*90), 0)</f>
        <v>0</v>
      </c>
      <c r="R182" s="38">
        <f>IF(P182&gt;0, SUM(D182/P182), 0)</f>
        <v>0</v>
      </c>
      <c r="S182" s="38">
        <f>IF(N182&gt;0, SUM((N182/E182)*90), 0)</f>
        <v>0</v>
      </c>
      <c r="T182" s="38">
        <f>IF(P182&gt;0, SUM(N182/P182), 0)</f>
        <v>0</v>
      </c>
      <c r="U182" s="38">
        <f>IF(O182&gt;0, SUM((O182/E182)*90), 0)</f>
        <v>0</v>
      </c>
      <c r="V182" s="39">
        <f>IF(P182&gt;0, SUM(O182/P182), 0)</f>
        <v>0</v>
      </c>
    </row>
    <row r="183" spans="1:22" x14ac:dyDescent="0.2">
      <c r="A183" s="17" t="s">
        <v>127</v>
      </c>
      <c r="B183" s="5" t="s">
        <v>128</v>
      </c>
      <c r="C183" s="5" t="s">
        <v>59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6">
        <v>0</v>
      </c>
      <c r="Q183" s="38">
        <f>IF(D183&gt;0, SUM((D183/E183)*90), 0)</f>
        <v>0</v>
      </c>
      <c r="R183" s="38">
        <f>IF(P183&gt;0, SUM(D183/P183), 0)</f>
        <v>0</v>
      </c>
      <c r="S183" s="38">
        <f>IF(N183&gt;0, SUM((N183/E183)*90), 0)</f>
        <v>0</v>
      </c>
      <c r="T183" s="38">
        <f>IF(P183&gt;0, SUM(N183/P183), 0)</f>
        <v>0</v>
      </c>
      <c r="U183" s="38">
        <f>IF(O183&gt;0, SUM((O183/E183)*90), 0)</f>
        <v>0</v>
      </c>
      <c r="V183" s="39">
        <f>IF(P183&gt;0, SUM(O183/P183), 0)</f>
        <v>0</v>
      </c>
    </row>
    <row r="184" spans="1:22" x14ac:dyDescent="0.2">
      <c r="A184" s="17" t="s">
        <v>635</v>
      </c>
      <c r="B184" s="5" t="s">
        <v>390</v>
      </c>
      <c r="C184" s="5" t="s">
        <v>594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6">
        <v>0</v>
      </c>
      <c r="Q184" s="38">
        <f>IF(D184&gt;0, SUM((D184/E184)*90), 0)</f>
        <v>0</v>
      </c>
      <c r="R184" s="38">
        <f>IF(P184&gt;0, SUM(D184/P184), 0)</f>
        <v>0</v>
      </c>
      <c r="S184" s="38">
        <f>IF(N184&gt;0, SUM((N184/E184)*90), 0)</f>
        <v>0</v>
      </c>
      <c r="T184" s="38">
        <f>IF(P184&gt;0, SUM(N184/P184), 0)</f>
        <v>0</v>
      </c>
      <c r="U184" s="38">
        <f>IF(O184&gt;0, SUM((O184/E184)*90), 0)</f>
        <v>0</v>
      </c>
      <c r="V184" s="39">
        <f>IF(P184&gt;0, SUM(O184/P184), 0)</f>
        <v>0</v>
      </c>
    </row>
    <row r="185" spans="1:22" x14ac:dyDescent="0.2">
      <c r="A185" s="17" t="s">
        <v>593</v>
      </c>
      <c r="B185" s="5" t="s">
        <v>166</v>
      </c>
      <c r="C185" s="5" t="s">
        <v>594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6">
        <v>0</v>
      </c>
      <c r="Q185" s="38">
        <f>IF(D185&gt;0, SUM((D185/E185)*90), 0)</f>
        <v>0</v>
      </c>
      <c r="R185" s="38">
        <f>IF(P185&gt;0, SUM(D185/P185), 0)</f>
        <v>0</v>
      </c>
      <c r="S185" s="38">
        <f>IF(N185&gt;0, SUM((N185/E185)*90), 0)</f>
        <v>0</v>
      </c>
      <c r="T185" s="38">
        <f>IF(P185&gt;0, SUM(N185/P185), 0)</f>
        <v>0</v>
      </c>
      <c r="U185" s="38">
        <f>IF(O185&gt;0, SUM((O185/E185)*90), 0)</f>
        <v>0</v>
      </c>
      <c r="V185" s="39">
        <f>IF(P185&gt;0, SUM(O185/P185), 0)</f>
        <v>0</v>
      </c>
    </row>
    <row r="186" spans="1:22" x14ac:dyDescent="0.2">
      <c r="A186" s="17" t="s">
        <v>884</v>
      </c>
      <c r="B186" s="5" t="s">
        <v>186</v>
      </c>
      <c r="C186" s="5" t="s">
        <v>24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6">
        <v>0</v>
      </c>
      <c r="Q186" s="38">
        <f>IF(D186&gt;0, SUM((D186/E186)*90), 0)</f>
        <v>0</v>
      </c>
      <c r="R186" s="38">
        <f>IF(P186&gt;0, SUM(D186/P186), 0)</f>
        <v>0</v>
      </c>
      <c r="S186" s="38">
        <f>IF(N186&gt;0, SUM((N186/E186)*90), 0)</f>
        <v>0</v>
      </c>
      <c r="T186" s="38">
        <f>IF(P186&gt;0, SUM(N186/P186), 0)</f>
        <v>0</v>
      </c>
      <c r="U186" s="38">
        <f>IF(O186&gt;0, SUM((O186/E186)*90), 0)</f>
        <v>0</v>
      </c>
      <c r="V186" s="39">
        <f>IF(P186&gt;0, SUM(O186/P186), 0)</f>
        <v>0</v>
      </c>
    </row>
    <row r="187" spans="1:22" x14ac:dyDescent="0.2">
      <c r="A187" s="17" t="s">
        <v>671</v>
      </c>
      <c r="B187" s="5" t="s">
        <v>515</v>
      </c>
      <c r="C187" s="5" t="s">
        <v>540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6">
        <v>0</v>
      </c>
      <c r="Q187" s="38">
        <f>IF(D187&gt;0, SUM((D187/E187)*90), 0)</f>
        <v>0</v>
      </c>
      <c r="R187" s="38">
        <f>IF(P187&gt;0, SUM(D187/P187), 0)</f>
        <v>0</v>
      </c>
      <c r="S187" s="38">
        <f>IF(N187&gt;0, SUM((N187/E187)*90), 0)</f>
        <v>0</v>
      </c>
      <c r="T187" s="38">
        <f>IF(P187&gt;0, SUM(N187/P187), 0)</f>
        <v>0</v>
      </c>
      <c r="U187" s="38">
        <f>IF(O187&gt;0, SUM((O187/E187)*90), 0)</f>
        <v>0</v>
      </c>
      <c r="V187" s="39">
        <f>IF(P187&gt;0, SUM(O187/P187), 0)</f>
        <v>0</v>
      </c>
    </row>
    <row r="188" spans="1:22" x14ac:dyDescent="0.2">
      <c r="A188" s="17" t="s">
        <v>89</v>
      </c>
      <c r="B188" s="5" t="s">
        <v>90</v>
      </c>
      <c r="C188" s="5" t="s">
        <v>24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6">
        <v>0</v>
      </c>
      <c r="Q188" s="38">
        <f>IF(D188&gt;0, SUM((D188/E188)*90), 0)</f>
        <v>0</v>
      </c>
      <c r="R188" s="38">
        <f>IF(P188&gt;0, SUM(D188/P188), 0)</f>
        <v>0</v>
      </c>
      <c r="S188" s="38">
        <f>IF(N188&gt;0, SUM((N188/E188)*90), 0)</f>
        <v>0</v>
      </c>
      <c r="T188" s="38">
        <f>IF(P188&gt;0, SUM(N188/P188), 0)</f>
        <v>0</v>
      </c>
      <c r="U188" s="38">
        <f>IF(O188&gt;0, SUM((O188/E188)*90), 0)</f>
        <v>0</v>
      </c>
      <c r="V188" s="39">
        <f>IF(P188&gt;0, SUM(O188/P188), 0)</f>
        <v>0</v>
      </c>
    </row>
    <row r="189" spans="1:22" x14ac:dyDescent="0.2">
      <c r="A189" s="17" t="s">
        <v>548</v>
      </c>
      <c r="B189" s="5" t="s">
        <v>225</v>
      </c>
      <c r="C189" s="5" t="s">
        <v>527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6">
        <v>0</v>
      </c>
      <c r="Q189" s="38">
        <f>IF(D189&gt;0, SUM((D189/E189)*90), 0)</f>
        <v>0</v>
      </c>
      <c r="R189" s="38">
        <f>IF(P189&gt;0, SUM(D189/P189), 0)</f>
        <v>0</v>
      </c>
      <c r="S189" s="38">
        <f>IF(N189&gt;0, SUM((N189/E189)*90), 0)</f>
        <v>0</v>
      </c>
      <c r="T189" s="38">
        <f>IF(P189&gt;0, SUM(N189/P189), 0)</f>
        <v>0</v>
      </c>
      <c r="U189" s="38">
        <f>IF(O189&gt;0, SUM((O189/E189)*90), 0)</f>
        <v>0</v>
      </c>
      <c r="V189" s="39">
        <f>IF(P189&gt;0, SUM(O189/P189), 0)</f>
        <v>0</v>
      </c>
    </row>
    <row r="190" spans="1:22" x14ac:dyDescent="0.2">
      <c r="A190" s="17" t="s">
        <v>344</v>
      </c>
      <c r="B190" s="5" t="s">
        <v>3126</v>
      </c>
      <c r="C190" s="5" t="s">
        <v>17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6">
        <v>0</v>
      </c>
      <c r="Q190" s="38">
        <f>IF(D190&gt;0, SUM((D190/E190)*90), 0)</f>
        <v>0</v>
      </c>
      <c r="R190" s="38">
        <f>IF(P190&gt;0, SUM(D190/P190), 0)</f>
        <v>0</v>
      </c>
      <c r="S190" s="38">
        <f>IF(N190&gt;0, SUM((N190/E190)*90), 0)</f>
        <v>0</v>
      </c>
      <c r="T190" s="38">
        <f>IF(P190&gt;0, SUM(N190/P190), 0)</f>
        <v>0</v>
      </c>
      <c r="U190" s="38">
        <f>IF(O190&gt;0, SUM((O190/E190)*90), 0)</f>
        <v>0</v>
      </c>
      <c r="V190" s="39">
        <f>IF(P190&gt;0, SUM(O190/P190), 0)</f>
        <v>0</v>
      </c>
    </row>
    <row r="191" spans="1:22" x14ac:dyDescent="0.2">
      <c r="A191" s="17" t="s">
        <v>91</v>
      </c>
      <c r="B191" s="5" t="s">
        <v>63</v>
      </c>
      <c r="C191" s="5" t="s">
        <v>24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6">
        <v>0</v>
      </c>
      <c r="Q191" s="38">
        <f>IF(D191&gt;0, SUM((D191/E191)*90), 0)</f>
        <v>0</v>
      </c>
      <c r="R191" s="38">
        <f>IF(P191&gt;0, SUM(D191/P191), 0)</f>
        <v>0</v>
      </c>
      <c r="S191" s="38">
        <f>IF(N191&gt;0, SUM((N191/E191)*90), 0)</f>
        <v>0</v>
      </c>
      <c r="T191" s="38">
        <f>IF(P191&gt;0, SUM(N191/P191), 0)</f>
        <v>0</v>
      </c>
      <c r="U191" s="38">
        <f>IF(O191&gt;0, SUM((O191/E191)*90), 0)</f>
        <v>0</v>
      </c>
      <c r="V191" s="39">
        <f>IF(P191&gt;0, SUM(O191/P191), 0)</f>
        <v>0</v>
      </c>
    </row>
    <row r="192" spans="1:22" x14ac:dyDescent="0.2">
      <c r="A192" s="17" t="s">
        <v>761</v>
      </c>
      <c r="B192" s="5" t="s">
        <v>166</v>
      </c>
      <c r="C192" s="5" t="s">
        <v>182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6">
        <v>0</v>
      </c>
      <c r="Q192" s="38">
        <f>IF(D192&gt;0, SUM((D192/E192)*90), 0)</f>
        <v>0</v>
      </c>
      <c r="R192" s="38">
        <f>IF(P192&gt;0, SUM(D192/P192), 0)</f>
        <v>0</v>
      </c>
      <c r="S192" s="38">
        <f>IF(N192&gt;0, SUM((N192/E192)*90), 0)</f>
        <v>0</v>
      </c>
      <c r="T192" s="38">
        <f>IF(P192&gt;0, SUM(N192/P192), 0)</f>
        <v>0</v>
      </c>
      <c r="U192" s="38">
        <f>IF(O192&gt;0, SUM((O192/E192)*90), 0)</f>
        <v>0</v>
      </c>
      <c r="V192" s="39">
        <f>IF(P192&gt;0, SUM(O192/P192), 0)</f>
        <v>0</v>
      </c>
    </row>
    <row r="193" spans="1:22" x14ac:dyDescent="0.2">
      <c r="A193" s="17" t="s">
        <v>357</v>
      </c>
      <c r="B193" s="5" t="s">
        <v>358</v>
      </c>
      <c r="C193" s="5" t="s">
        <v>17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6">
        <v>0</v>
      </c>
      <c r="Q193" s="38">
        <f>IF(D193&gt;0, SUM((D193/E193)*90), 0)</f>
        <v>0</v>
      </c>
      <c r="R193" s="38">
        <f>IF(P193&gt;0, SUM(D193/P193), 0)</f>
        <v>0</v>
      </c>
      <c r="S193" s="38">
        <f>IF(N193&gt;0, SUM((N193/E193)*90), 0)</f>
        <v>0</v>
      </c>
      <c r="T193" s="38">
        <f>IF(P193&gt;0, SUM(N193/P193), 0)</f>
        <v>0</v>
      </c>
      <c r="U193" s="38">
        <f>IF(O193&gt;0, SUM((O193/E193)*90), 0)</f>
        <v>0</v>
      </c>
      <c r="V193" s="39">
        <f>IF(P193&gt;0, SUM(O193/P193), 0)</f>
        <v>0</v>
      </c>
    </row>
    <row r="194" spans="1:22" x14ac:dyDescent="0.2">
      <c r="A194" s="17" t="s">
        <v>237</v>
      </c>
      <c r="B194" s="5" t="s">
        <v>238</v>
      </c>
      <c r="C194" s="5" t="s">
        <v>50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6">
        <v>0</v>
      </c>
      <c r="Q194" s="38">
        <f>IF(D194&gt;0, SUM((D194/E194)*90), 0)</f>
        <v>0</v>
      </c>
      <c r="R194" s="38">
        <f>IF(P194&gt;0, SUM(D194/P194), 0)</f>
        <v>0</v>
      </c>
      <c r="S194" s="38">
        <f>IF(N194&gt;0, SUM((N194/E194)*90), 0)</f>
        <v>0</v>
      </c>
      <c r="T194" s="38">
        <f>IF(P194&gt;0, SUM(N194/P194), 0)</f>
        <v>0</v>
      </c>
      <c r="U194" s="38">
        <f>IF(O194&gt;0, SUM((O194/E194)*90), 0)</f>
        <v>0</v>
      </c>
      <c r="V194" s="39">
        <f>IF(P194&gt;0, SUM(O194/P194), 0)</f>
        <v>0</v>
      </c>
    </row>
    <row r="195" spans="1:22" x14ac:dyDescent="0.2">
      <c r="A195" s="17" t="s">
        <v>140</v>
      </c>
      <c r="B195" s="5" t="s">
        <v>840</v>
      </c>
      <c r="C195" s="5" t="s">
        <v>135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6">
        <v>0</v>
      </c>
      <c r="Q195" s="38">
        <f>IF(D195&gt;0, SUM((D195/E195)*90), 0)</f>
        <v>0</v>
      </c>
      <c r="R195" s="38">
        <f>IF(P195&gt;0, SUM(D195/P195), 0)</f>
        <v>0</v>
      </c>
      <c r="S195" s="38">
        <f>IF(N195&gt;0, SUM((N195/E195)*90), 0)</f>
        <v>0</v>
      </c>
      <c r="T195" s="38">
        <f>IF(P195&gt;0, SUM(N195/P195), 0)</f>
        <v>0</v>
      </c>
      <c r="U195" s="38">
        <f>IF(O195&gt;0, SUM((O195/E195)*90), 0)</f>
        <v>0</v>
      </c>
      <c r="V195" s="39">
        <f>IF(P195&gt;0, SUM(O195/P195), 0)</f>
        <v>0</v>
      </c>
    </row>
    <row r="196" spans="1:22" x14ac:dyDescent="0.2">
      <c r="A196" s="17" t="s">
        <v>240</v>
      </c>
      <c r="B196" s="5" t="s">
        <v>215</v>
      </c>
      <c r="C196" s="5" t="s">
        <v>50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6">
        <v>0</v>
      </c>
      <c r="Q196" s="38">
        <f>IF(D196&gt;0, SUM((D196/E196)*90), 0)</f>
        <v>0</v>
      </c>
      <c r="R196" s="38">
        <f>IF(P196&gt;0, SUM(D196/P196), 0)</f>
        <v>0</v>
      </c>
      <c r="S196" s="38">
        <f>IF(N196&gt;0, SUM((N196/E196)*90), 0)</f>
        <v>0</v>
      </c>
      <c r="T196" s="38">
        <f>IF(P196&gt;0, SUM(N196/P196), 0)</f>
        <v>0</v>
      </c>
      <c r="U196" s="38">
        <f>IF(O196&gt;0, SUM((O196/E196)*90), 0)</f>
        <v>0</v>
      </c>
      <c r="V196" s="39">
        <f>IF(P196&gt;0, SUM(O196/P196), 0)</f>
        <v>0</v>
      </c>
    </row>
    <row r="197" spans="1:22" x14ac:dyDescent="0.2">
      <c r="A197" s="17" t="s">
        <v>640</v>
      </c>
      <c r="B197" s="5" t="s">
        <v>246</v>
      </c>
      <c r="C197" s="5" t="s">
        <v>594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6">
        <v>0</v>
      </c>
      <c r="Q197" s="38">
        <f>IF(D197&gt;0, SUM((D197/E197)*90), 0)</f>
        <v>0</v>
      </c>
      <c r="R197" s="38">
        <f>IF(P197&gt;0, SUM(D197/P197), 0)</f>
        <v>0</v>
      </c>
      <c r="S197" s="38">
        <f>IF(N197&gt;0, SUM((N197/E197)*90), 0)</f>
        <v>0</v>
      </c>
      <c r="T197" s="38">
        <f>IF(P197&gt;0, SUM(N197/P197), 0)</f>
        <v>0</v>
      </c>
      <c r="U197" s="38">
        <f>IF(O197&gt;0, SUM((O197/E197)*90), 0)</f>
        <v>0</v>
      </c>
      <c r="V197" s="39">
        <f>IF(P197&gt;0, SUM(O197/P197), 0)</f>
        <v>0</v>
      </c>
    </row>
    <row r="198" spans="1:22" x14ac:dyDescent="0.2">
      <c r="A198" s="17" t="s">
        <v>943</v>
      </c>
      <c r="B198" s="5" t="s">
        <v>944</v>
      </c>
      <c r="C198" s="5" t="s">
        <v>17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6">
        <v>0</v>
      </c>
      <c r="Q198" s="38">
        <f>IF(D198&gt;0, SUM((D198/E198)*90), 0)</f>
        <v>0</v>
      </c>
      <c r="R198" s="38">
        <f>IF(P198&gt;0, SUM(D198/P198), 0)</f>
        <v>0</v>
      </c>
      <c r="S198" s="38">
        <f>IF(N198&gt;0, SUM((N198/E198)*90), 0)</f>
        <v>0</v>
      </c>
      <c r="T198" s="38">
        <f>IF(P198&gt;0, SUM(N198/P198), 0)</f>
        <v>0</v>
      </c>
      <c r="U198" s="38">
        <f>IF(O198&gt;0, SUM((O198/E198)*90), 0)</f>
        <v>0</v>
      </c>
      <c r="V198" s="39">
        <f>IF(P198&gt;0, SUM(O198/P198), 0)</f>
        <v>0</v>
      </c>
    </row>
    <row r="199" spans="1:22" x14ac:dyDescent="0.2">
      <c r="A199" s="17" t="s">
        <v>872</v>
      </c>
      <c r="B199" s="5" t="s">
        <v>166</v>
      </c>
      <c r="C199" s="5" t="s">
        <v>86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6">
        <v>0</v>
      </c>
      <c r="Q199" s="38">
        <f>IF(D199&gt;0, SUM((D199/E199)*90), 0)</f>
        <v>0</v>
      </c>
      <c r="R199" s="38">
        <f>IF(P199&gt;0, SUM(D199/P199), 0)</f>
        <v>0</v>
      </c>
      <c r="S199" s="38">
        <f>IF(N199&gt;0, SUM((N199/E199)*90), 0)</f>
        <v>0</v>
      </c>
      <c r="T199" s="38">
        <f>IF(P199&gt;0, SUM(N199/P199), 0)</f>
        <v>0</v>
      </c>
      <c r="U199" s="38">
        <f>IF(O199&gt;0, SUM((O199/E199)*90), 0)</f>
        <v>0</v>
      </c>
      <c r="V199" s="39">
        <f>IF(P199&gt;0, SUM(O199/P199), 0)</f>
        <v>0</v>
      </c>
    </row>
    <row r="200" spans="1:22" x14ac:dyDescent="0.2">
      <c r="A200" s="17" t="s">
        <v>195</v>
      </c>
      <c r="B200" s="5" t="s">
        <v>192</v>
      </c>
      <c r="C200" s="5" t="s">
        <v>156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6">
        <v>0</v>
      </c>
      <c r="Q200" s="38">
        <f>IF(D200&gt;0, SUM((D200/E200)*90), 0)</f>
        <v>0</v>
      </c>
      <c r="R200" s="38">
        <f>IF(P200&gt;0, SUM(D200/P200), 0)</f>
        <v>0</v>
      </c>
      <c r="S200" s="38">
        <f>IF(N200&gt;0, SUM((N200/E200)*90), 0)</f>
        <v>0</v>
      </c>
      <c r="T200" s="38">
        <f>IF(P200&gt;0, SUM(N200/P200), 0)</f>
        <v>0</v>
      </c>
      <c r="U200" s="38">
        <f>IF(O200&gt;0, SUM((O200/E200)*90), 0)</f>
        <v>0</v>
      </c>
      <c r="V200" s="39">
        <f>IF(P200&gt;0, SUM(O200/P200), 0)</f>
        <v>0</v>
      </c>
    </row>
    <row r="201" spans="1:22" x14ac:dyDescent="0.2">
      <c r="A201" s="17" t="s">
        <v>146</v>
      </c>
      <c r="B201" s="5" t="s">
        <v>147</v>
      </c>
      <c r="C201" s="5" t="s">
        <v>59</v>
      </c>
      <c r="D201" s="5">
        <v>0</v>
      </c>
      <c r="E201" s="5">
        <v>30</v>
      </c>
      <c r="F201" s="5">
        <v>0</v>
      </c>
      <c r="G201" s="5">
        <v>0</v>
      </c>
      <c r="H201" s="5">
        <v>0</v>
      </c>
      <c r="I201" s="5">
        <v>2</v>
      </c>
      <c r="J201" s="5">
        <v>0</v>
      </c>
      <c r="K201" s="5">
        <v>0</v>
      </c>
      <c r="L201" s="5">
        <v>0</v>
      </c>
      <c r="M201" s="5">
        <v>0</v>
      </c>
      <c r="N201" s="5">
        <v>4</v>
      </c>
      <c r="O201" s="5">
        <v>1</v>
      </c>
      <c r="P201" s="6">
        <v>1</v>
      </c>
      <c r="Q201" s="38">
        <f>IF(D201&gt;0, SUM((D201/E201)*90), 0)</f>
        <v>0</v>
      </c>
      <c r="R201" s="38">
        <f>IF(P201&gt;0, SUM(D201/P201), 0)</f>
        <v>0</v>
      </c>
      <c r="S201" s="38">
        <f>IF(N201&gt;0, SUM((N201/E201)*90), 0)</f>
        <v>12</v>
      </c>
      <c r="T201" s="38">
        <f>IF(P201&gt;0, SUM(N201/P201), 0)</f>
        <v>4</v>
      </c>
      <c r="U201" s="38">
        <f>IF(O201&gt;0, SUM((O201/E201)*90), 0)</f>
        <v>3</v>
      </c>
      <c r="V201" s="39">
        <f>IF(P201&gt;0, SUM(O201/P201), 0)</f>
        <v>1</v>
      </c>
    </row>
    <row r="202" spans="1:22" x14ac:dyDescent="0.2">
      <c r="A202" s="17" t="s">
        <v>404</v>
      </c>
      <c r="B202" s="5" t="s">
        <v>46</v>
      </c>
      <c r="C202" s="5" t="s">
        <v>372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6">
        <v>0</v>
      </c>
      <c r="Q202" s="38">
        <f>IF(D202&gt;0, SUM((D202/E202)*90), 0)</f>
        <v>0</v>
      </c>
      <c r="R202" s="38">
        <f>IF(P202&gt;0, SUM(D202/P202), 0)</f>
        <v>0</v>
      </c>
      <c r="S202" s="38">
        <f>IF(N202&gt;0, SUM((N202/E202)*90), 0)</f>
        <v>0</v>
      </c>
      <c r="T202" s="38">
        <f>IF(P202&gt;0, SUM(N202/P202), 0)</f>
        <v>0</v>
      </c>
      <c r="U202" s="38">
        <f>IF(O202&gt;0, SUM((O202/E202)*90), 0)</f>
        <v>0</v>
      </c>
      <c r="V202" s="39">
        <f>IF(P202&gt;0, SUM(O202/P202), 0)</f>
        <v>0</v>
      </c>
    </row>
    <row r="203" spans="1:22" x14ac:dyDescent="0.2">
      <c r="A203" s="17" t="s">
        <v>203</v>
      </c>
      <c r="B203" s="5" t="s">
        <v>134</v>
      </c>
      <c r="C203" s="5" t="s">
        <v>156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6">
        <v>0</v>
      </c>
      <c r="Q203" s="38">
        <f>IF(D203&gt;0, SUM((D203/E203)*90), 0)</f>
        <v>0</v>
      </c>
      <c r="R203" s="38">
        <f>IF(P203&gt;0, SUM(D203/P203), 0)</f>
        <v>0</v>
      </c>
      <c r="S203" s="38">
        <f>IF(N203&gt;0, SUM((N203/E203)*90), 0)</f>
        <v>0</v>
      </c>
      <c r="T203" s="38">
        <f>IF(P203&gt;0, SUM(N203/P203), 0)</f>
        <v>0</v>
      </c>
      <c r="U203" s="38">
        <f>IF(O203&gt;0, SUM((O203/E203)*90), 0)</f>
        <v>0</v>
      </c>
      <c r="V203" s="39">
        <f>IF(P203&gt;0, SUM(O203/P203), 0)</f>
        <v>0</v>
      </c>
    </row>
    <row r="204" spans="1:22" x14ac:dyDescent="0.2">
      <c r="A204" s="17" t="s">
        <v>148</v>
      </c>
      <c r="B204" s="5" t="s">
        <v>149</v>
      </c>
      <c r="C204" s="5" t="s">
        <v>59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6">
        <v>0</v>
      </c>
      <c r="Q204" s="38">
        <f>IF(D204&gt;0, SUM((D204/E204)*90), 0)</f>
        <v>0</v>
      </c>
      <c r="R204" s="38">
        <f>IF(P204&gt;0, SUM(D204/P204), 0)</f>
        <v>0</v>
      </c>
      <c r="S204" s="38">
        <f>IF(N204&gt;0, SUM((N204/E204)*90), 0)</f>
        <v>0</v>
      </c>
      <c r="T204" s="38">
        <f>IF(P204&gt;0, SUM(N204/P204), 0)</f>
        <v>0</v>
      </c>
      <c r="U204" s="38">
        <f>IF(O204&gt;0, SUM((O204/E204)*90), 0)</f>
        <v>0</v>
      </c>
      <c r="V204" s="39">
        <f>IF(P204&gt;0, SUM(O204/P204), 0)</f>
        <v>0</v>
      </c>
    </row>
    <row r="205" spans="1:22" x14ac:dyDescent="0.2">
      <c r="A205" s="17" t="s">
        <v>281</v>
      </c>
      <c r="B205" s="5" t="s">
        <v>68</v>
      </c>
      <c r="C205" s="5" t="s">
        <v>86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6">
        <v>0</v>
      </c>
      <c r="Q205" s="38">
        <f>IF(D205&gt;0, SUM((D205/E205)*90), 0)</f>
        <v>0</v>
      </c>
      <c r="R205" s="38">
        <f>IF(P205&gt;0, SUM(D205/P205), 0)</f>
        <v>0</v>
      </c>
      <c r="S205" s="38">
        <f>IF(N205&gt;0, SUM((N205/E205)*90), 0)</f>
        <v>0</v>
      </c>
      <c r="T205" s="38">
        <f>IF(P205&gt;0, SUM(N205/P205), 0)</f>
        <v>0</v>
      </c>
      <c r="U205" s="38">
        <f>IF(O205&gt;0, SUM((O205/E205)*90), 0)</f>
        <v>0</v>
      </c>
      <c r="V205" s="39">
        <f>IF(P205&gt;0, SUM(O205/P205), 0)</f>
        <v>0</v>
      </c>
    </row>
    <row r="206" spans="1:22" x14ac:dyDescent="0.2">
      <c r="A206" s="17" t="s">
        <v>607</v>
      </c>
      <c r="B206" s="5" t="s">
        <v>608</v>
      </c>
      <c r="C206" s="5" t="s">
        <v>568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6">
        <v>0</v>
      </c>
      <c r="Q206" s="38">
        <f>IF(D206&gt;0, SUM((D206/E206)*90), 0)</f>
        <v>0</v>
      </c>
      <c r="R206" s="38">
        <f>IF(P206&gt;0, SUM(D206/P206), 0)</f>
        <v>0</v>
      </c>
      <c r="S206" s="38">
        <f>IF(N206&gt;0, SUM((N206/E206)*90), 0)</f>
        <v>0</v>
      </c>
      <c r="T206" s="38">
        <f>IF(P206&gt;0, SUM(N206/P206), 0)</f>
        <v>0</v>
      </c>
      <c r="U206" s="38">
        <f>IF(O206&gt;0, SUM((O206/E206)*90), 0)</f>
        <v>0</v>
      </c>
      <c r="V206" s="39">
        <f>IF(P206&gt;0, SUM(O206/P206), 0)</f>
        <v>0</v>
      </c>
    </row>
    <row r="207" spans="1:22" x14ac:dyDescent="0.2">
      <c r="A207" s="17" t="s">
        <v>204</v>
      </c>
      <c r="B207" s="5" t="s">
        <v>134</v>
      </c>
      <c r="C207" s="5" t="s">
        <v>156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6">
        <v>0</v>
      </c>
      <c r="Q207" s="38">
        <f>IF(D207&gt;0, SUM((D207/E207)*90), 0)</f>
        <v>0</v>
      </c>
      <c r="R207" s="38">
        <f>IF(P207&gt;0, SUM(D207/P207), 0)</f>
        <v>0</v>
      </c>
      <c r="S207" s="38">
        <f>IF(N207&gt;0, SUM((N207/E207)*90), 0)</f>
        <v>0</v>
      </c>
      <c r="T207" s="38">
        <f>IF(P207&gt;0, SUM(N207/P207), 0)</f>
        <v>0</v>
      </c>
      <c r="U207" s="38">
        <f>IF(O207&gt;0, SUM((O207/E207)*90), 0)</f>
        <v>0</v>
      </c>
      <c r="V207" s="39">
        <f>IF(P207&gt;0, SUM(O207/P207), 0)</f>
        <v>0</v>
      </c>
    </row>
    <row r="208" spans="1:22" x14ac:dyDescent="0.2">
      <c r="A208" s="17" t="s">
        <v>284</v>
      </c>
      <c r="B208" s="5" t="s">
        <v>285</v>
      </c>
      <c r="C208" s="5" t="s">
        <v>86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6">
        <v>0</v>
      </c>
      <c r="Q208" s="38">
        <f>IF(D208&gt;0, SUM((D208/E208)*90), 0)</f>
        <v>0</v>
      </c>
      <c r="R208" s="38">
        <f>IF(P208&gt;0, SUM(D208/P208), 0)</f>
        <v>0</v>
      </c>
      <c r="S208" s="38">
        <f>IF(N208&gt;0, SUM((N208/E208)*90), 0)</f>
        <v>0</v>
      </c>
      <c r="T208" s="38">
        <f>IF(P208&gt;0, SUM(N208/P208), 0)</f>
        <v>0</v>
      </c>
      <c r="U208" s="38">
        <f>IF(O208&gt;0, SUM((O208/E208)*90), 0)</f>
        <v>0</v>
      </c>
      <c r="V208" s="39">
        <f>IF(P208&gt;0, SUM(O208/P208), 0)</f>
        <v>0</v>
      </c>
    </row>
    <row r="209" spans="1:22" x14ac:dyDescent="0.2">
      <c r="A209" s="21" t="s">
        <v>442</v>
      </c>
      <c r="B209" s="22" t="s">
        <v>443</v>
      </c>
      <c r="C209" s="22" t="s">
        <v>135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3">
        <v>0</v>
      </c>
      <c r="Q209" s="40">
        <f>IF(D209&gt;0, SUM((D209/E209)*90), 0)</f>
        <v>0</v>
      </c>
      <c r="R209" s="40">
        <f>IF(P209&gt;0, SUM(D209/P209), 0)</f>
        <v>0</v>
      </c>
      <c r="S209" s="40">
        <f>IF(N209&gt;0, SUM((N209/E209)*90), 0)</f>
        <v>0</v>
      </c>
      <c r="T209" s="40">
        <f>IF(P209&gt;0, SUM(N209/P209), 0)</f>
        <v>0</v>
      </c>
      <c r="U209" s="40">
        <f>IF(O209&gt;0, SUM((O209/E209)*90), 0)</f>
        <v>0</v>
      </c>
      <c r="V209" s="41">
        <f>IF(P209&gt;0, SUM(O209/P209), 0)</f>
        <v>0</v>
      </c>
    </row>
  </sheetData>
  <conditionalFormatting sqref="Q1:R1">
    <cfRule type="expression" dxfId="15" priority="5">
      <formula>"MOD(ROW(),2)=1"</formula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239"/>
  <sheetViews>
    <sheetView workbookViewId="0">
      <pane ySplit="1" topLeftCell="A2" activePane="bottomLeft" state="frozen"/>
      <selection activeCell="F40" sqref="F40"/>
      <selection pane="bottomLeft" activeCell="D1" sqref="D1"/>
    </sheetView>
  </sheetViews>
  <sheetFormatPr defaultColWidth="8.85546875" defaultRowHeight="12.75" x14ac:dyDescent="0.2"/>
  <cols>
    <col min="1" max="2" width="14.710937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42578125" bestFit="1" customWidth="1"/>
    <col min="18" max="18" width="8.85546875" bestFit="1" customWidth="1"/>
    <col min="19" max="19" width="9.140625" bestFit="1" customWidth="1"/>
    <col min="20" max="20" width="8.5703125" bestFit="1" customWidth="1"/>
  </cols>
  <sheetData>
    <row r="1" spans="1:20" ht="15.75" customHeight="1" x14ac:dyDescent="0.2">
      <c r="A1" s="29" t="s">
        <v>3524</v>
      </c>
      <c r="B1" s="30" t="s">
        <v>3525</v>
      </c>
      <c r="C1" s="30" t="s">
        <v>0</v>
      </c>
      <c r="D1" s="30" t="s">
        <v>3526</v>
      </c>
      <c r="E1" s="30" t="s">
        <v>3527</v>
      </c>
      <c r="F1" s="30" t="s">
        <v>3528</v>
      </c>
      <c r="G1" s="30" t="s">
        <v>967</v>
      </c>
      <c r="H1" s="30" t="s">
        <v>3531</v>
      </c>
      <c r="I1" s="30" t="s">
        <v>3532</v>
      </c>
      <c r="J1" s="30" t="s">
        <v>969</v>
      </c>
      <c r="K1" s="30" t="s">
        <v>3535</v>
      </c>
      <c r="L1" s="31" t="s">
        <v>2</v>
      </c>
      <c r="M1" s="30" t="s">
        <v>970</v>
      </c>
      <c r="N1" s="32" t="s">
        <v>3545</v>
      </c>
      <c r="O1" s="54" t="s">
        <v>3</v>
      </c>
      <c r="P1" s="54" t="s">
        <v>3540</v>
      </c>
      <c r="Q1" s="54" t="s">
        <v>3555</v>
      </c>
      <c r="R1" s="54" t="s">
        <v>3556</v>
      </c>
      <c r="S1" s="54" t="s">
        <v>3553</v>
      </c>
      <c r="T1" s="55" t="s">
        <v>3554</v>
      </c>
    </row>
    <row r="2" spans="1:20" x14ac:dyDescent="0.2">
      <c r="A2" s="17" t="s">
        <v>373</v>
      </c>
      <c r="B2" s="5" t="s">
        <v>374</v>
      </c>
      <c r="C2" s="5" t="s">
        <v>372</v>
      </c>
      <c r="D2" s="5">
        <v>238</v>
      </c>
      <c r="E2" s="5">
        <v>2716</v>
      </c>
      <c r="F2" s="5">
        <v>10</v>
      </c>
      <c r="G2" s="5">
        <v>19</v>
      </c>
      <c r="H2" s="5">
        <v>7</v>
      </c>
      <c r="I2" s="5">
        <v>0</v>
      </c>
      <c r="J2" s="5">
        <v>58</v>
      </c>
      <c r="K2" s="5">
        <v>109</v>
      </c>
      <c r="L2" s="5">
        <v>31</v>
      </c>
      <c r="M2" s="5">
        <v>207</v>
      </c>
      <c r="N2" s="6">
        <v>31</v>
      </c>
      <c r="O2" s="38">
        <f>IF(D2&gt;0, SUM((D2/E2)*90), 0)</f>
        <v>7.8865979381443294</v>
      </c>
      <c r="P2" s="38">
        <f>IF(N2&gt;0, SUM(D2/N2), 0)</f>
        <v>7.67741935483871</v>
      </c>
      <c r="Q2" s="38">
        <f>IF(J2&gt;0, SUM((J2/E2)*90), 0)</f>
        <v>1.9219440353460973</v>
      </c>
      <c r="R2" s="38">
        <f>IF(N2&gt;0, SUM(K2/N2), 0)</f>
        <v>3.5161290322580645</v>
      </c>
      <c r="S2" s="38">
        <f>IF(K2&gt;0, SUM((K2/E2)*90), 0)</f>
        <v>3.611929307805597</v>
      </c>
      <c r="T2" s="39">
        <f>IF(N2&gt;0, SUM(K2/N2), 0)</f>
        <v>3.5161290322580645</v>
      </c>
    </row>
    <row r="3" spans="1:20" x14ac:dyDescent="0.2">
      <c r="A3" s="17" t="s">
        <v>559</v>
      </c>
      <c r="B3" s="5" t="s">
        <v>422</v>
      </c>
      <c r="C3" s="5" t="s">
        <v>527</v>
      </c>
      <c r="D3" s="5">
        <v>226</v>
      </c>
      <c r="E3" s="5">
        <v>2760</v>
      </c>
      <c r="F3" s="5">
        <v>11</v>
      </c>
      <c r="G3" s="5">
        <v>14</v>
      </c>
      <c r="H3" s="5">
        <v>6</v>
      </c>
      <c r="I3" s="5">
        <v>0</v>
      </c>
      <c r="J3" s="5">
        <v>72</v>
      </c>
      <c r="K3" s="5">
        <v>105</v>
      </c>
      <c r="L3" s="5">
        <v>29</v>
      </c>
      <c r="M3" s="5">
        <v>135</v>
      </c>
      <c r="N3" s="6">
        <v>33</v>
      </c>
      <c r="O3" s="38">
        <f>IF(D3&gt;0, SUM((D3/E3)*90), 0)</f>
        <v>7.3695652173913038</v>
      </c>
      <c r="P3" s="38">
        <f>IF(N3&gt;0, SUM(D3/N3), 0)</f>
        <v>6.8484848484848486</v>
      </c>
      <c r="Q3" s="38">
        <f>IF(J3&gt;0, SUM((J3/E3)*90), 0)</f>
        <v>2.3478260869565215</v>
      </c>
      <c r="R3" s="38">
        <f>IF(N3&gt;0, SUM(K3/N3), 0)</f>
        <v>3.1818181818181817</v>
      </c>
      <c r="S3" s="38">
        <f>IF(K3&gt;0, SUM((K3/E3)*90), 0)</f>
        <v>3.4239130434782612</v>
      </c>
      <c r="T3" s="39">
        <f>IF(N3&gt;0, SUM(K3/N3), 0)</f>
        <v>3.1818181818181817</v>
      </c>
    </row>
    <row r="4" spans="1:20" x14ac:dyDescent="0.2">
      <c r="A4" s="17" t="s">
        <v>589</v>
      </c>
      <c r="B4" s="5" t="s">
        <v>590</v>
      </c>
      <c r="C4" s="5" t="s">
        <v>568</v>
      </c>
      <c r="D4" s="5">
        <v>200</v>
      </c>
      <c r="E4" s="5">
        <v>2644</v>
      </c>
      <c r="F4" s="5">
        <v>9</v>
      </c>
      <c r="G4" s="5">
        <v>12</v>
      </c>
      <c r="H4" s="5">
        <v>6</v>
      </c>
      <c r="I4" s="5">
        <v>0</v>
      </c>
      <c r="J4" s="5">
        <v>57</v>
      </c>
      <c r="K4" s="5">
        <v>99</v>
      </c>
      <c r="L4" s="5">
        <v>19</v>
      </c>
      <c r="M4" s="5">
        <v>157</v>
      </c>
      <c r="N4" s="6">
        <v>33</v>
      </c>
      <c r="O4" s="38">
        <f>IF(D4&gt;0, SUM((D4/E4)*90), 0)</f>
        <v>6.8078668683812404</v>
      </c>
      <c r="P4" s="38">
        <f>IF(N4&gt;0, SUM(D4/N4), 0)</f>
        <v>6.0606060606060606</v>
      </c>
      <c r="Q4" s="38">
        <f>IF(J4&gt;0, SUM((J4/E4)*90), 0)</f>
        <v>1.9402420574886534</v>
      </c>
      <c r="R4" s="38">
        <f>IF(N4&gt;0, SUM(K4/N4), 0)</f>
        <v>3</v>
      </c>
      <c r="S4" s="38">
        <f>IF(K4&gt;0, SUM((K4/E4)*90), 0)</f>
        <v>3.3698940998487137</v>
      </c>
      <c r="T4" s="39">
        <f>IF(N4&gt;0, SUM(K4/N4), 0)</f>
        <v>3</v>
      </c>
    </row>
    <row r="5" spans="1:20" x14ac:dyDescent="0.2">
      <c r="A5" s="17" t="s">
        <v>589</v>
      </c>
      <c r="B5" s="5" t="s">
        <v>521</v>
      </c>
      <c r="C5" s="5" t="s">
        <v>94</v>
      </c>
      <c r="D5" s="5">
        <v>199</v>
      </c>
      <c r="E5" s="5">
        <v>2550</v>
      </c>
      <c r="F5" s="5">
        <v>10</v>
      </c>
      <c r="G5" s="5">
        <v>12</v>
      </c>
      <c r="H5" s="5">
        <v>4</v>
      </c>
      <c r="I5" s="5">
        <v>0</v>
      </c>
      <c r="J5" s="5">
        <v>46</v>
      </c>
      <c r="K5" s="5">
        <v>85</v>
      </c>
      <c r="L5" s="5">
        <v>18</v>
      </c>
      <c r="M5" s="5">
        <v>159</v>
      </c>
      <c r="N5" s="6">
        <v>30</v>
      </c>
      <c r="O5" s="38">
        <f>IF(D5&gt;0, SUM((D5/E5)*90), 0)</f>
        <v>7.0235294117647058</v>
      </c>
      <c r="P5" s="38">
        <f>IF(N5&gt;0, SUM(D5/N5), 0)</f>
        <v>6.6333333333333337</v>
      </c>
      <c r="Q5" s="38">
        <f>IF(J5&gt;0, SUM((J5/E5)*90), 0)</f>
        <v>1.6235294117647059</v>
      </c>
      <c r="R5" s="38">
        <f>IF(N5&gt;0, SUM(K5/N5), 0)</f>
        <v>2.8333333333333335</v>
      </c>
      <c r="S5" s="38">
        <f>IF(K5&gt;0, SUM((K5/E5)*90), 0)</f>
        <v>3</v>
      </c>
      <c r="T5" s="39">
        <f>IF(N5&gt;0, SUM(K5/N5), 0)</f>
        <v>2.8333333333333335</v>
      </c>
    </row>
    <row r="6" spans="1:20" x14ac:dyDescent="0.2">
      <c r="A6" s="17" t="s">
        <v>432</v>
      </c>
      <c r="B6" s="5" t="s">
        <v>433</v>
      </c>
      <c r="C6" s="5" t="s">
        <v>135</v>
      </c>
      <c r="D6" s="5">
        <v>196</v>
      </c>
      <c r="E6" s="5">
        <v>2743</v>
      </c>
      <c r="F6" s="5">
        <v>18</v>
      </c>
      <c r="G6" s="5">
        <v>5</v>
      </c>
      <c r="H6" s="5">
        <v>5</v>
      </c>
      <c r="I6" s="5">
        <v>0</v>
      </c>
      <c r="J6" s="5">
        <v>6</v>
      </c>
      <c r="K6" s="5">
        <v>67</v>
      </c>
      <c r="L6" s="5">
        <v>26</v>
      </c>
      <c r="M6" s="5">
        <v>159</v>
      </c>
      <c r="N6" s="6">
        <v>32</v>
      </c>
      <c r="O6" s="38">
        <f>IF(D6&gt;0, SUM((D6/E6)*90), 0)</f>
        <v>6.4309150565074731</v>
      </c>
      <c r="P6" s="38">
        <f>IF(N6&gt;0, SUM(D6/N6), 0)</f>
        <v>6.125</v>
      </c>
      <c r="Q6" s="38">
        <f>IF(J6&gt;0, SUM((J6/E6)*90), 0)</f>
        <v>0.19686474662777981</v>
      </c>
      <c r="R6" s="38">
        <f>IF(N6&gt;0, SUM(K6/N6), 0)</f>
        <v>2.09375</v>
      </c>
      <c r="S6" s="38">
        <f>IF(K6&gt;0, SUM((K6/E6)*90), 0)</f>
        <v>2.198323004010208</v>
      </c>
      <c r="T6" s="39">
        <f>IF(N6&gt;0, SUM(K6/N6), 0)</f>
        <v>2.09375</v>
      </c>
    </row>
    <row r="7" spans="1:20" x14ac:dyDescent="0.2">
      <c r="A7" s="17" t="s">
        <v>653</v>
      </c>
      <c r="B7" s="5" t="s">
        <v>118</v>
      </c>
      <c r="C7" s="5" t="s">
        <v>540</v>
      </c>
      <c r="D7" s="5">
        <v>169</v>
      </c>
      <c r="E7" s="5">
        <v>2137</v>
      </c>
      <c r="F7" s="5">
        <v>15</v>
      </c>
      <c r="G7" s="5">
        <v>10</v>
      </c>
      <c r="H7" s="5">
        <v>4</v>
      </c>
      <c r="I7" s="5">
        <v>0</v>
      </c>
      <c r="J7" s="5">
        <v>5</v>
      </c>
      <c r="K7" s="5">
        <v>44</v>
      </c>
      <c r="L7" s="5">
        <v>19</v>
      </c>
      <c r="M7" s="5">
        <v>82</v>
      </c>
      <c r="N7" s="6">
        <v>26</v>
      </c>
      <c r="O7" s="38">
        <f>IF(D7&gt;0, SUM((D7/E7)*90), 0)</f>
        <v>7.1174543752924659</v>
      </c>
      <c r="P7" s="38">
        <f>IF(N7&gt;0, SUM(D7/N7), 0)</f>
        <v>6.5</v>
      </c>
      <c r="Q7" s="38">
        <f>IF(J7&gt;0, SUM((J7/E7)*90), 0)</f>
        <v>0.21057557323350493</v>
      </c>
      <c r="R7" s="38">
        <f>IF(N7&gt;0, SUM(K7/N7), 0)</f>
        <v>1.6923076923076923</v>
      </c>
      <c r="S7" s="38">
        <f>IF(K7&gt;0, SUM((K7/E7)*90), 0)</f>
        <v>1.8530650444548431</v>
      </c>
      <c r="T7" s="39">
        <f>IF(N7&gt;0, SUM(K7/N7), 0)</f>
        <v>1.6923076923076923</v>
      </c>
    </row>
    <row r="8" spans="1:20" x14ac:dyDescent="0.2">
      <c r="A8" s="17" t="s">
        <v>406</v>
      </c>
      <c r="B8" s="5" t="s">
        <v>407</v>
      </c>
      <c r="C8" s="5" t="s">
        <v>372</v>
      </c>
      <c r="D8" s="5">
        <v>165</v>
      </c>
      <c r="E8" s="5">
        <v>2395</v>
      </c>
      <c r="F8" s="5">
        <v>16</v>
      </c>
      <c r="G8" s="5">
        <v>2</v>
      </c>
      <c r="H8" s="5">
        <v>0</v>
      </c>
      <c r="I8" s="5">
        <v>0</v>
      </c>
      <c r="J8" s="5">
        <v>3</v>
      </c>
      <c r="K8" s="5">
        <v>27</v>
      </c>
      <c r="L8" s="5">
        <v>34</v>
      </c>
      <c r="M8" s="5">
        <v>98</v>
      </c>
      <c r="N8" s="6">
        <v>32</v>
      </c>
      <c r="O8" s="38">
        <f>IF(D8&gt;0, SUM((D8/E8)*90), 0)</f>
        <v>6.2004175365344469</v>
      </c>
      <c r="P8" s="38">
        <f>IF(N8&gt;0, SUM(D8/N8), 0)</f>
        <v>5.15625</v>
      </c>
      <c r="Q8" s="38">
        <f>IF(J8&gt;0, SUM((J8/E8)*90), 0)</f>
        <v>0.11273486430062631</v>
      </c>
      <c r="R8" s="38">
        <f>IF(N8&gt;0, SUM(K8/N8), 0)</f>
        <v>0.84375</v>
      </c>
      <c r="S8" s="38">
        <f>IF(K8&gt;0, SUM((K8/E8)*90), 0)</f>
        <v>1.0146137787056368</v>
      </c>
      <c r="T8" s="39">
        <f>IF(N8&gt;0, SUM(K8/N8), 0)</f>
        <v>0.84375</v>
      </c>
    </row>
    <row r="9" spans="1:20" x14ac:dyDescent="0.2">
      <c r="A9" s="17" t="s">
        <v>669</v>
      </c>
      <c r="B9" s="5" t="s">
        <v>670</v>
      </c>
      <c r="C9" s="5" t="s">
        <v>540</v>
      </c>
      <c r="D9" s="5">
        <v>157</v>
      </c>
      <c r="E9" s="5">
        <v>2238</v>
      </c>
      <c r="F9" s="5">
        <v>9</v>
      </c>
      <c r="G9" s="5">
        <v>9</v>
      </c>
      <c r="H9" s="5">
        <v>3</v>
      </c>
      <c r="I9" s="5">
        <v>0</v>
      </c>
      <c r="J9" s="5">
        <v>15</v>
      </c>
      <c r="K9" s="5">
        <v>31</v>
      </c>
      <c r="L9" s="5">
        <v>67</v>
      </c>
      <c r="M9" s="5">
        <v>131</v>
      </c>
      <c r="N9" s="6">
        <v>32</v>
      </c>
      <c r="O9" s="38">
        <f>IF(D9&gt;0, SUM((D9/E9)*90), 0)</f>
        <v>6.3136729222520103</v>
      </c>
      <c r="P9" s="38">
        <f>IF(N9&gt;0, SUM(D9/N9), 0)</f>
        <v>4.90625</v>
      </c>
      <c r="Q9" s="38">
        <f>IF(J9&gt;0, SUM((J9/E9)*90), 0)</f>
        <v>0.60321715817694366</v>
      </c>
      <c r="R9" s="38">
        <f>IF(N9&gt;0, SUM(K9/N9), 0)</f>
        <v>0.96875</v>
      </c>
      <c r="S9" s="38">
        <f>IF(K9&gt;0, SUM((K9/E9)*90), 0)</f>
        <v>1.2466487935656836</v>
      </c>
      <c r="T9" s="39">
        <f>IF(N9&gt;0, SUM(K9/N9), 0)</f>
        <v>0.96875</v>
      </c>
    </row>
    <row r="10" spans="1:20" x14ac:dyDescent="0.2">
      <c r="A10" s="17" t="s">
        <v>507</v>
      </c>
      <c r="B10" s="5" t="s">
        <v>508</v>
      </c>
      <c r="C10" s="5" t="s">
        <v>13</v>
      </c>
      <c r="D10" s="5">
        <v>154</v>
      </c>
      <c r="E10" s="5">
        <v>2046</v>
      </c>
      <c r="F10" s="5">
        <v>12</v>
      </c>
      <c r="G10" s="5">
        <v>7</v>
      </c>
      <c r="H10" s="5">
        <v>2</v>
      </c>
      <c r="I10" s="5">
        <v>0</v>
      </c>
      <c r="J10" s="5">
        <v>33</v>
      </c>
      <c r="K10" s="5">
        <v>39</v>
      </c>
      <c r="L10" s="5">
        <v>23</v>
      </c>
      <c r="M10" s="5">
        <v>91</v>
      </c>
      <c r="N10" s="6">
        <v>29</v>
      </c>
      <c r="O10" s="38">
        <f>IF(D10&gt;0, SUM((D10/E10)*90), 0)</f>
        <v>6.774193548387097</v>
      </c>
      <c r="P10" s="38">
        <f>IF(N10&gt;0, SUM(D10/N10), 0)</f>
        <v>5.3103448275862073</v>
      </c>
      <c r="Q10" s="38">
        <f>IF(J10&gt;0, SUM((J10/E10)*90), 0)</f>
        <v>1.4516129032258065</v>
      </c>
      <c r="R10" s="38">
        <f>IF(N10&gt;0, SUM(K10/N10), 0)</f>
        <v>1.3448275862068966</v>
      </c>
      <c r="S10" s="38">
        <f>IF(K10&gt;0, SUM((K10/E10)*90), 0)</f>
        <v>1.7155425219941349</v>
      </c>
      <c r="T10" s="39">
        <f>IF(N10&gt;0, SUM(K10/N10), 0)</f>
        <v>1.3448275862068966</v>
      </c>
    </row>
    <row r="11" spans="1:20" x14ac:dyDescent="0.2">
      <c r="A11" s="17" t="s">
        <v>292</v>
      </c>
      <c r="B11" s="5" t="s">
        <v>293</v>
      </c>
      <c r="C11" s="5" t="s">
        <v>289</v>
      </c>
      <c r="D11" s="5">
        <v>153</v>
      </c>
      <c r="E11" s="5">
        <v>3025</v>
      </c>
      <c r="F11" s="5">
        <v>11</v>
      </c>
      <c r="G11" s="5">
        <v>5</v>
      </c>
      <c r="H11" s="5">
        <v>4</v>
      </c>
      <c r="I11" s="5">
        <v>0</v>
      </c>
      <c r="J11" s="5">
        <v>12</v>
      </c>
      <c r="K11" s="5">
        <v>38</v>
      </c>
      <c r="L11" s="5">
        <v>37</v>
      </c>
      <c r="M11" s="5">
        <v>103</v>
      </c>
      <c r="N11" s="6">
        <v>22</v>
      </c>
      <c r="O11" s="38">
        <f>IF(D11&gt;0, SUM((D11/E11)*90), 0)</f>
        <v>4.5520661157024795</v>
      </c>
      <c r="P11" s="38">
        <f>IF(N11&gt;0, SUM(D11/N11), 0)</f>
        <v>6.9545454545454541</v>
      </c>
      <c r="Q11" s="38">
        <f>IF(J11&gt;0, SUM((J11/E11)*90), 0)</f>
        <v>0.35702479338842974</v>
      </c>
      <c r="R11" s="38">
        <f>IF(N11&gt;0, SUM(K11/N11), 0)</f>
        <v>1.7272727272727273</v>
      </c>
      <c r="S11" s="38">
        <f>IF(K11&gt;0, SUM((K11/E11)*90), 0)</f>
        <v>1.1305785123966943</v>
      </c>
      <c r="T11" s="39">
        <f>IF(N11&gt;0, SUM(K11/N11), 0)</f>
        <v>1.7272727272727273</v>
      </c>
    </row>
    <row r="12" spans="1:20" x14ac:dyDescent="0.2">
      <c r="A12" s="17" t="s">
        <v>311</v>
      </c>
      <c r="B12" s="5" t="s">
        <v>194</v>
      </c>
      <c r="C12" s="5" t="s">
        <v>289</v>
      </c>
      <c r="D12" s="5">
        <v>152</v>
      </c>
      <c r="E12" s="5">
        <v>2057</v>
      </c>
      <c r="F12" s="5">
        <v>4</v>
      </c>
      <c r="G12" s="5">
        <v>11</v>
      </c>
      <c r="H12" s="5">
        <v>1</v>
      </c>
      <c r="I12" s="5">
        <v>0</v>
      </c>
      <c r="J12" s="5">
        <v>63</v>
      </c>
      <c r="K12" s="5">
        <v>72</v>
      </c>
      <c r="L12" s="5">
        <v>45</v>
      </c>
      <c r="M12" s="5">
        <v>126</v>
      </c>
      <c r="N12" s="6">
        <v>25</v>
      </c>
      <c r="O12" s="38">
        <f>IF(D12&gt;0, SUM((D12/E12)*90), 0)</f>
        <v>6.6504618376276126</v>
      </c>
      <c r="P12" s="38">
        <f>IF(N12&gt;0, SUM(D12/N12), 0)</f>
        <v>6.08</v>
      </c>
      <c r="Q12" s="38">
        <f>IF(J12&gt;0, SUM((J12/E12)*90), 0)</f>
        <v>2.756441419543024</v>
      </c>
      <c r="R12" s="38">
        <f>IF(N12&gt;0, SUM(K12/N12), 0)</f>
        <v>2.88</v>
      </c>
      <c r="S12" s="38">
        <f>IF(K12&gt;0, SUM((K12/E12)*90), 0)</f>
        <v>3.1502187651920277</v>
      </c>
      <c r="T12" s="39">
        <f>IF(N12&gt;0, SUM(K12/N12), 0)</f>
        <v>2.88</v>
      </c>
    </row>
    <row r="13" spans="1:20" x14ac:dyDescent="0.2">
      <c r="A13" s="17" t="s">
        <v>692</v>
      </c>
      <c r="B13" s="5" t="s">
        <v>693</v>
      </c>
      <c r="C13" s="5" t="s">
        <v>231</v>
      </c>
      <c r="D13" s="5">
        <v>149</v>
      </c>
      <c r="E13" s="5">
        <v>2606</v>
      </c>
      <c r="F13" s="5">
        <v>4</v>
      </c>
      <c r="G13" s="5">
        <v>6</v>
      </c>
      <c r="H13" s="5">
        <v>6</v>
      </c>
      <c r="I13" s="5">
        <v>0</v>
      </c>
      <c r="J13" s="5">
        <v>23</v>
      </c>
      <c r="K13" s="5">
        <v>61</v>
      </c>
      <c r="L13" s="5">
        <v>58</v>
      </c>
      <c r="M13" s="5">
        <v>227</v>
      </c>
      <c r="N13" s="6">
        <v>31</v>
      </c>
      <c r="O13" s="38">
        <f>IF(D13&gt;0, SUM((D13/E13)*90), 0)</f>
        <v>5.1458173445894095</v>
      </c>
      <c r="P13" s="38">
        <f>IF(N13&gt;0, SUM(D13/N13), 0)</f>
        <v>4.806451612903226</v>
      </c>
      <c r="Q13" s="38">
        <f>IF(J13&gt;0, SUM((J13/E13)*90), 0)</f>
        <v>0.79432079815809664</v>
      </c>
      <c r="R13" s="38">
        <f>IF(N13&gt;0, SUM(K13/N13), 0)</f>
        <v>1.967741935483871</v>
      </c>
      <c r="S13" s="38">
        <f>IF(K13&gt;0, SUM((K13/E13)*90), 0)</f>
        <v>2.1066768994627783</v>
      </c>
      <c r="T13" s="39">
        <f>IF(N13&gt;0, SUM(K13/N13), 0)</f>
        <v>1.967741935483871</v>
      </c>
    </row>
    <row r="14" spans="1:20" x14ac:dyDescent="0.2">
      <c r="A14" s="17" t="s">
        <v>33</v>
      </c>
      <c r="B14" s="5" t="s">
        <v>34</v>
      </c>
      <c r="C14" s="5" t="s">
        <v>6</v>
      </c>
      <c r="D14" s="5">
        <v>149</v>
      </c>
      <c r="E14" s="5">
        <v>2970</v>
      </c>
      <c r="F14" s="5">
        <v>6</v>
      </c>
      <c r="G14" s="5">
        <v>3</v>
      </c>
      <c r="H14" s="5">
        <v>2</v>
      </c>
      <c r="I14" s="5">
        <v>0</v>
      </c>
      <c r="J14" s="5">
        <v>1</v>
      </c>
      <c r="K14" s="5">
        <v>13</v>
      </c>
      <c r="L14" s="5">
        <v>199</v>
      </c>
      <c r="M14" s="5">
        <v>218</v>
      </c>
      <c r="N14" s="6">
        <v>33</v>
      </c>
      <c r="O14" s="38">
        <f>IF(D14&gt;0, SUM((D14/E14)*90), 0)</f>
        <v>4.5151515151515147</v>
      </c>
      <c r="P14" s="38">
        <f>IF(N14&gt;0, SUM(D14/N14), 0)</f>
        <v>4.5151515151515156</v>
      </c>
      <c r="Q14" s="38">
        <f>IF(J14&gt;0, SUM((J14/E14)*90), 0)</f>
        <v>3.0303030303030304E-2</v>
      </c>
      <c r="R14" s="38">
        <f>IF(N14&gt;0, SUM(K14/N14), 0)</f>
        <v>0.39393939393939392</v>
      </c>
      <c r="S14" s="38">
        <f>IF(K14&gt;0, SUM((K14/E14)*90), 0)</f>
        <v>0.39393939393939392</v>
      </c>
      <c r="T14" s="39">
        <f>IF(N14&gt;0, SUM(K14/N14), 0)</f>
        <v>0.39393939393939392</v>
      </c>
    </row>
    <row r="15" spans="1:20" x14ac:dyDescent="0.2">
      <c r="A15" s="17" t="s">
        <v>163</v>
      </c>
      <c r="B15" s="5" t="s">
        <v>164</v>
      </c>
      <c r="C15" s="5" t="s">
        <v>156</v>
      </c>
      <c r="D15" s="5">
        <v>147</v>
      </c>
      <c r="E15" s="5">
        <v>1901</v>
      </c>
      <c r="F15" s="5">
        <v>11</v>
      </c>
      <c r="G15" s="5">
        <v>7</v>
      </c>
      <c r="H15" s="5">
        <v>2</v>
      </c>
      <c r="I15" s="5">
        <v>0</v>
      </c>
      <c r="J15" s="5">
        <v>18</v>
      </c>
      <c r="K15" s="5">
        <v>33</v>
      </c>
      <c r="L15" s="5">
        <v>23</v>
      </c>
      <c r="M15" s="5">
        <v>82</v>
      </c>
      <c r="N15" s="6">
        <v>29</v>
      </c>
      <c r="O15" s="38">
        <f>IF(D15&gt;0, SUM((D15/E15)*90), 0)</f>
        <v>6.9594950026301943</v>
      </c>
      <c r="P15" s="38">
        <f>IF(N15&gt;0, SUM(D15/N15), 0)</f>
        <v>5.068965517241379</v>
      </c>
      <c r="Q15" s="38">
        <f>IF(J15&gt;0, SUM((J15/E15)*90), 0)</f>
        <v>0.85218306154655443</v>
      </c>
      <c r="R15" s="38">
        <f>IF(N15&gt;0, SUM(K15/N15), 0)</f>
        <v>1.1379310344827587</v>
      </c>
      <c r="S15" s="38">
        <f>IF(K15&gt;0, SUM((K15/E15)*90), 0)</f>
        <v>1.5623356128353498</v>
      </c>
      <c r="T15" s="39">
        <f>IF(N15&gt;0, SUM(K15/N15), 0)</f>
        <v>1.1379310344827587</v>
      </c>
    </row>
    <row r="16" spans="1:20" x14ac:dyDescent="0.2">
      <c r="A16" s="17" t="s">
        <v>726</v>
      </c>
      <c r="B16" s="5" t="s">
        <v>727</v>
      </c>
      <c r="C16" s="5" t="s">
        <v>231</v>
      </c>
      <c r="D16" s="5">
        <v>144</v>
      </c>
      <c r="E16" s="5">
        <v>2151</v>
      </c>
      <c r="F16" s="5">
        <v>5</v>
      </c>
      <c r="G16" s="5">
        <v>8</v>
      </c>
      <c r="H16" s="5">
        <v>3</v>
      </c>
      <c r="I16" s="5">
        <v>0</v>
      </c>
      <c r="J16" s="5">
        <v>70</v>
      </c>
      <c r="K16" s="5">
        <v>69</v>
      </c>
      <c r="L16" s="5">
        <v>34</v>
      </c>
      <c r="M16" s="5">
        <v>114</v>
      </c>
      <c r="N16" s="6">
        <v>25</v>
      </c>
      <c r="O16" s="38">
        <f>IF(D16&gt;0, SUM((D16/E16)*90), 0)</f>
        <v>6.02510460251046</v>
      </c>
      <c r="P16" s="38">
        <f>IF(N16&gt;0, SUM(D16/N16), 0)</f>
        <v>5.76</v>
      </c>
      <c r="Q16" s="38">
        <f>IF(J16&gt;0, SUM((J16/E16)*90), 0)</f>
        <v>2.9288702928870292</v>
      </c>
      <c r="R16" s="38">
        <f>IF(N16&gt;0, SUM(K16/N16), 0)</f>
        <v>2.76</v>
      </c>
      <c r="S16" s="38">
        <f>IF(K16&gt;0, SUM((K16/E16)*90), 0)</f>
        <v>2.8870292887029287</v>
      </c>
      <c r="T16" s="39">
        <f>IF(N16&gt;0, SUM(K16/N16), 0)</f>
        <v>2.76</v>
      </c>
    </row>
    <row r="17" spans="1:20" x14ac:dyDescent="0.2">
      <c r="A17" s="17" t="s">
        <v>136</v>
      </c>
      <c r="B17" s="5" t="s">
        <v>137</v>
      </c>
      <c r="C17" s="5" t="s">
        <v>59</v>
      </c>
      <c r="D17" s="5">
        <v>144</v>
      </c>
      <c r="E17" s="5">
        <v>2321</v>
      </c>
      <c r="F17" s="5">
        <v>5</v>
      </c>
      <c r="G17" s="5">
        <v>9</v>
      </c>
      <c r="H17" s="5">
        <v>2</v>
      </c>
      <c r="I17" s="5">
        <v>0</v>
      </c>
      <c r="J17" s="5">
        <v>40</v>
      </c>
      <c r="K17" s="5">
        <v>60</v>
      </c>
      <c r="L17" s="5">
        <v>32</v>
      </c>
      <c r="M17" s="5">
        <v>127</v>
      </c>
      <c r="N17" s="6">
        <v>30</v>
      </c>
      <c r="O17" s="38">
        <f>IF(D17&gt;0, SUM((D17/E17)*90), 0)</f>
        <v>5.5838000861697541</v>
      </c>
      <c r="P17" s="38">
        <f>IF(N17&gt;0, SUM(D17/N17), 0)</f>
        <v>4.8</v>
      </c>
      <c r="Q17" s="38">
        <f>IF(J17&gt;0, SUM((J17/E17)*90), 0)</f>
        <v>1.5510555794915983</v>
      </c>
      <c r="R17" s="38">
        <f>IF(N17&gt;0, SUM(K17/N17), 0)</f>
        <v>2</v>
      </c>
      <c r="S17" s="38">
        <f>IF(K17&gt;0, SUM((K17/E17)*90), 0)</f>
        <v>2.3265833692373978</v>
      </c>
      <c r="T17" s="39">
        <f>IF(N17&gt;0, SUM(K17/N17), 0)</f>
        <v>2</v>
      </c>
    </row>
    <row r="18" spans="1:20" x14ac:dyDescent="0.2">
      <c r="A18" s="17" t="s">
        <v>477</v>
      </c>
      <c r="B18" s="5" t="s">
        <v>478</v>
      </c>
      <c r="C18" s="5" t="s">
        <v>437</v>
      </c>
      <c r="D18" s="5">
        <v>144</v>
      </c>
      <c r="E18" s="5">
        <v>2829</v>
      </c>
      <c r="F18" s="5">
        <v>4</v>
      </c>
      <c r="G18" s="5">
        <v>9</v>
      </c>
      <c r="H18" s="5">
        <v>6</v>
      </c>
      <c r="I18" s="5">
        <v>0</v>
      </c>
      <c r="J18" s="5">
        <v>54</v>
      </c>
      <c r="K18" s="5">
        <v>58</v>
      </c>
      <c r="L18" s="5">
        <v>40</v>
      </c>
      <c r="M18" s="5">
        <v>144</v>
      </c>
      <c r="N18" s="6">
        <v>32</v>
      </c>
      <c r="O18" s="38">
        <f>IF(D18&gt;0, SUM((D18/E18)*90), 0)</f>
        <v>4.5811240721102866</v>
      </c>
      <c r="P18" s="38">
        <f>IF(N18&gt;0, SUM(D18/N18), 0)</f>
        <v>4.5</v>
      </c>
      <c r="Q18" s="38">
        <f>IF(J18&gt;0, SUM((J18/E18)*90), 0)</f>
        <v>1.7179215270413575</v>
      </c>
      <c r="R18" s="38">
        <f>IF(N18&gt;0, SUM(K18/N18), 0)</f>
        <v>1.8125</v>
      </c>
      <c r="S18" s="38">
        <f>IF(K18&gt;0, SUM((K18/E18)*90), 0)</f>
        <v>1.8451749734888654</v>
      </c>
      <c r="T18" s="39">
        <f>IF(N18&gt;0, SUM(K18/N18), 0)</f>
        <v>1.8125</v>
      </c>
    </row>
    <row r="19" spans="1:20" x14ac:dyDescent="0.2">
      <c r="A19" s="17" t="s">
        <v>92</v>
      </c>
      <c r="B19" s="5" t="s">
        <v>93</v>
      </c>
      <c r="C19" s="5" t="s">
        <v>94</v>
      </c>
      <c r="D19" s="5">
        <v>138</v>
      </c>
      <c r="E19" s="5">
        <v>2355</v>
      </c>
      <c r="F19" s="5">
        <v>0</v>
      </c>
      <c r="G19" s="5">
        <v>11</v>
      </c>
      <c r="H19" s="5">
        <v>5</v>
      </c>
      <c r="I19" s="5">
        <v>0</v>
      </c>
      <c r="J19" s="5">
        <v>47</v>
      </c>
      <c r="K19" s="5">
        <v>55</v>
      </c>
      <c r="L19" s="5">
        <v>43</v>
      </c>
      <c r="M19" s="5">
        <v>200</v>
      </c>
      <c r="N19" s="6">
        <v>32</v>
      </c>
      <c r="O19" s="38">
        <f>IF(D19&gt;0, SUM((D19/E19)*90), 0)</f>
        <v>5.2738853503184711</v>
      </c>
      <c r="P19" s="38">
        <f>IF(N19&gt;0, SUM(D19/N19), 0)</f>
        <v>4.3125</v>
      </c>
      <c r="Q19" s="38">
        <f>IF(J19&gt;0, SUM((J19/E19)*90), 0)</f>
        <v>1.7961783439490444</v>
      </c>
      <c r="R19" s="38">
        <f>IF(N19&gt;0, SUM(K19/N19), 0)</f>
        <v>1.71875</v>
      </c>
      <c r="S19" s="38">
        <f>IF(K19&gt;0, SUM((K19/E19)*90), 0)</f>
        <v>2.1019108280254777</v>
      </c>
      <c r="T19" s="39">
        <f>IF(N19&gt;0, SUM(K19/N19), 0)</f>
        <v>1.71875</v>
      </c>
    </row>
    <row r="20" spans="1:20" x14ac:dyDescent="0.2">
      <c r="A20" s="17" t="s">
        <v>196</v>
      </c>
      <c r="B20" s="5" t="s">
        <v>81</v>
      </c>
      <c r="C20" s="5" t="s">
        <v>156</v>
      </c>
      <c r="D20" s="5">
        <v>136</v>
      </c>
      <c r="E20" s="5">
        <v>2940</v>
      </c>
      <c r="F20" s="5">
        <v>0</v>
      </c>
      <c r="G20" s="5">
        <v>6</v>
      </c>
      <c r="H20" s="5">
        <v>7</v>
      </c>
      <c r="I20" s="5">
        <v>0</v>
      </c>
      <c r="J20" s="5">
        <v>2</v>
      </c>
      <c r="K20" s="5">
        <v>33</v>
      </c>
      <c r="L20" s="5">
        <v>124</v>
      </c>
      <c r="M20" s="5">
        <v>306</v>
      </c>
      <c r="N20" s="6">
        <v>33</v>
      </c>
      <c r="O20" s="38">
        <f>IF(D20&gt;0, SUM((D20/E20)*90), 0)</f>
        <v>4.1632653061224492</v>
      </c>
      <c r="P20" s="38">
        <f>IF(N20&gt;0, SUM(D20/N20), 0)</f>
        <v>4.1212121212121211</v>
      </c>
      <c r="Q20" s="38">
        <f>IF(J20&gt;0, SUM((J20/E20)*90), 0)</f>
        <v>6.1224489795918366E-2</v>
      </c>
      <c r="R20" s="38">
        <f>IF(N20&gt;0, SUM(K20/N20), 0)</f>
        <v>1</v>
      </c>
      <c r="S20" s="38">
        <f>IF(K20&gt;0, SUM((K20/E20)*90), 0)</f>
        <v>1.010204081632653</v>
      </c>
      <c r="T20" s="39">
        <f>IF(N20&gt;0, SUM(K20/N20), 0)</f>
        <v>1</v>
      </c>
    </row>
    <row r="21" spans="1:20" x14ac:dyDescent="0.2">
      <c r="A21" s="17" t="s">
        <v>401</v>
      </c>
      <c r="B21" s="5" t="s">
        <v>402</v>
      </c>
      <c r="C21" s="5" t="s">
        <v>372</v>
      </c>
      <c r="D21" s="5">
        <v>135</v>
      </c>
      <c r="E21" s="5">
        <v>2215</v>
      </c>
      <c r="F21" s="5">
        <v>3</v>
      </c>
      <c r="G21" s="5">
        <v>11</v>
      </c>
      <c r="H21" s="5">
        <v>6</v>
      </c>
      <c r="I21" s="5">
        <v>0</v>
      </c>
      <c r="J21" s="5">
        <v>8</v>
      </c>
      <c r="K21" s="5">
        <v>31</v>
      </c>
      <c r="L21" s="5">
        <v>78</v>
      </c>
      <c r="M21" s="5">
        <v>185</v>
      </c>
      <c r="N21" s="6">
        <v>28</v>
      </c>
      <c r="O21" s="38">
        <f>IF(D21&gt;0, SUM((D21/E21)*90), 0)</f>
        <v>5.4853273137697522</v>
      </c>
      <c r="P21" s="38">
        <f>IF(N21&gt;0, SUM(D21/N21), 0)</f>
        <v>4.8214285714285712</v>
      </c>
      <c r="Q21" s="38">
        <f>IF(J21&gt;0, SUM((J21/E21)*90), 0)</f>
        <v>0.32505643340857787</v>
      </c>
      <c r="R21" s="38">
        <f>IF(N21&gt;0, SUM(K21/N21), 0)</f>
        <v>1.1071428571428572</v>
      </c>
      <c r="S21" s="38">
        <f>IF(K21&gt;0, SUM((K21/E21)*90), 0)</f>
        <v>1.2595936794582394</v>
      </c>
      <c r="T21" s="39">
        <f>IF(N21&gt;0, SUM(K21/N21), 0)</f>
        <v>1.1071428571428572</v>
      </c>
    </row>
    <row r="22" spans="1:20" x14ac:dyDescent="0.2">
      <c r="A22" s="17" t="s">
        <v>511</v>
      </c>
      <c r="B22" s="5" t="s">
        <v>512</v>
      </c>
      <c r="C22" s="5" t="s">
        <v>13</v>
      </c>
      <c r="D22" s="5">
        <v>133</v>
      </c>
      <c r="E22" s="5">
        <v>1880</v>
      </c>
      <c r="F22" s="5">
        <v>2</v>
      </c>
      <c r="G22" s="5">
        <v>11</v>
      </c>
      <c r="H22" s="5">
        <v>0</v>
      </c>
      <c r="I22" s="5">
        <v>1</v>
      </c>
      <c r="J22" s="5">
        <v>52</v>
      </c>
      <c r="K22" s="5">
        <v>62</v>
      </c>
      <c r="L22" s="5">
        <v>9</v>
      </c>
      <c r="M22" s="5">
        <v>140</v>
      </c>
      <c r="N22" s="6">
        <v>26</v>
      </c>
      <c r="O22" s="38">
        <f>IF(D22&gt;0, SUM((D22/E22)*90), 0)</f>
        <v>6.3670212765957448</v>
      </c>
      <c r="P22" s="38">
        <f>IF(N22&gt;0, SUM(D22/N22), 0)</f>
        <v>5.115384615384615</v>
      </c>
      <c r="Q22" s="38">
        <f>IF(J22&gt;0, SUM((J22/E22)*90), 0)</f>
        <v>2.4893617021276593</v>
      </c>
      <c r="R22" s="38">
        <f>IF(N22&gt;0, SUM(K22/N22), 0)</f>
        <v>2.3846153846153846</v>
      </c>
      <c r="S22" s="38">
        <f>IF(K22&gt;0, SUM((K22/E22)*90), 0)</f>
        <v>2.9680851063829787</v>
      </c>
      <c r="T22" s="39">
        <f>IF(N22&gt;0, SUM(K22/N22), 0)</f>
        <v>2.3846153846153846</v>
      </c>
    </row>
    <row r="23" spans="1:20" x14ac:dyDescent="0.2">
      <c r="A23" s="17" t="s">
        <v>673</v>
      </c>
      <c r="B23" s="5" t="s">
        <v>19</v>
      </c>
      <c r="C23" s="5" t="s">
        <v>540</v>
      </c>
      <c r="D23" s="5">
        <v>132</v>
      </c>
      <c r="E23" s="5">
        <v>1917</v>
      </c>
      <c r="F23" s="5">
        <v>6</v>
      </c>
      <c r="G23" s="5">
        <v>5</v>
      </c>
      <c r="H23" s="5">
        <v>2</v>
      </c>
      <c r="I23" s="5">
        <v>0</v>
      </c>
      <c r="J23" s="5">
        <v>42</v>
      </c>
      <c r="K23" s="5">
        <v>44</v>
      </c>
      <c r="L23" s="5">
        <v>34</v>
      </c>
      <c r="M23" s="5">
        <v>172</v>
      </c>
      <c r="N23" s="6">
        <v>29</v>
      </c>
      <c r="O23" s="38">
        <f>IF(D23&gt;0, SUM((D23/E23)*90), 0)</f>
        <v>6.197183098591549</v>
      </c>
      <c r="P23" s="38">
        <f>IF(N23&gt;0, SUM(D23/N23), 0)</f>
        <v>4.5517241379310347</v>
      </c>
      <c r="Q23" s="38">
        <f>IF(J23&gt;0, SUM((J23/E23)*90), 0)</f>
        <v>1.971830985915493</v>
      </c>
      <c r="R23" s="38">
        <f>IF(N23&gt;0, SUM(K23/N23), 0)</f>
        <v>1.5172413793103448</v>
      </c>
      <c r="S23" s="38">
        <f>IF(K23&gt;0, SUM((K23/E23)*90), 0)</f>
        <v>2.0657276995305165</v>
      </c>
      <c r="T23" s="39">
        <f>IF(N23&gt;0, SUM(K23/N23), 0)</f>
        <v>1.5172413793103448</v>
      </c>
    </row>
    <row r="24" spans="1:20" x14ac:dyDescent="0.2">
      <c r="A24" s="17" t="s">
        <v>493</v>
      </c>
      <c r="B24" s="5" t="s">
        <v>494</v>
      </c>
      <c r="C24" s="5" t="s">
        <v>13</v>
      </c>
      <c r="D24" s="5">
        <v>129</v>
      </c>
      <c r="E24" s="5">
        <v>2788</v>
      </c>
      <c r="F24" s="5">
        <v>3</v>
      </c>
      <c r="G24" s="5">
        <v>2</v>
      </c>
      <c r="H24" s="5">
        <v>5</v>
      </c>
      <c r="I24" s="5">
        <v>1</v>
      </c>
      <c r="J24" s="5">
        <v>1</v>
      </c>
      <c r="K24" s="5">
        <v>16</v>
      </c>
      <c r="L24" s="5">
        <v>180</v>
      </c>
      <c r="M24" s="5">
        <v>267</v>
      </c>
      <c r="N24" s="6">
        <v>31</v>
      </c>
      <c r="O24" s="38">
        <f>IF(D24&gt;0, SUM((D24/E24)*90), 0)</f>
        <v>4.1642754662840744</v>
      </c>
      <c r="P24" s="38">
        <f>IF(N24&gt;0, SUM(D24/N24), 0)</f>
        <v>4.161290322580645</v>
      </c>
      <c r="Q24" s="38">
        <f>IF(J24&gt;0, SUM((J24/E24)*90), 0)</f>
        <v>3.2281205164992825E-2</v>
      </c>
      <c r="R24" s="38">
        <f>IF(N24&gt;0, SUM(K24/N24), 0)</f>
        <v>0.5161290322580645</v>
      </c>
      <c r="S24" s="38">
        <f>IF(K24&gt;0, SUM((K24/E24)*90), 0)</f>
        <v>0.5164992826398852</v>
      </c>
      <c r="T24" s="39">
        <f>IF(N24&gt;0, SUM(K24/N24), 0)</f>
        <v>0.5161290322580645</v>
      </c>
    </row>
    <row r="25" spans="1:20" x14ac:dyDescent="0.2">
      <c r="A25" s="17" t="s">
        <v>241</v>
      </c>
      <c r="B25" s="5" t="s">
        <v>242</v>
      </c>
      <c r="C25" s="5" t="s">
        <v>50</v>
      </c>
      <c r="D25" s="5">
        <v>128</v>
      </c>
      <c r="E25" s="5">
        <v>1507</v>
      </c>
      <c r="F25" s="5">
        <v>11</v>
      </c>
      <c r="G25" s="5">
        <v>4</v>
      </c>
      <c r="H25" s="5">
        <v>2</v>
      </c>
      <c r="I25" s="5">
        <v>0</v>
      </c>
      <c r="J25" s="5">
        <v>13</v>
      </c>
      <c r="K25" s="5">
        <v>27</v>
      </c>
      <c r="L25" s="5">
        <v>19</v>
      </c>
      <c r="M25" s="5">
        <v>79</v>
      </c>
      <c r="N25" s="6">
        <v>27</v>
      </c>
      <c r="O25" s="38">
        <f>IF(D25&gt;0, SUM((D25/E25)*90), 0)</f>
        <v>7.6443264764432648</v>
      </c>
      <c r="P25" s="38">
        <f>IF(N25&gt;0, SUM(D25/N25), 0)</f>
        <v>4.7407407407407405</v>
      </c>
      <c r="Q25" s="38">
        <f>IF(J25&gt;0, SUM((J25/E25)*90), 0)</f>
        <v>0.77637690776376911</v>
      </c>
      <c r="R25" s="38">
        <f>IF(N25&gt;0, SUM(K25/N25), 0)</f>
        <v>1</v>
      </c>
      <c r="S25" s="38">
        <f>IF(K25&gt;0, SUM((K25/E25)*90), 0)</f>
        <v>1.6124751161247513</v>
      </c>
      <c r="T25" s="39">
        <f>IF(N25&gt;0, SUM(K25/N25), 0)</f>
        <v>1</v>
      </c>
    </row>
    <row r="26" spans="1:20" x14ac:dyDescent="0.2">
      <c r="A26" s="17" t="s">
        <v>394</v>
      </c>
      <c r="B26" s="5" t="s">
        <v>394</v>
      </c>
      <c r="C26" s="5" t="s">
        <v>372</v>
      </c>
      <c r="D26" s="5">
        <v>128</v>
      </c>
      <c r="E26" s="5">
        <v>2755</v>
      </c>
      <c r="F26" s="5">
        <v>0</v>
      </c>
      <c r="G26" s="5">
        <v>4</v>
      </c>
      <c r="H26" s="5">
        <v>3</v>
      </c>
      <c r="I26" s="5">
        <v>0</v>
      </c>
      <c r="J26" s="5">
        <v>2</v>
      </c>
      <c r="K26" s="5">
        <v>27</v>
      </c>
      <c r="L26" s="5">
        <v>111</v>
      </c>
      <c r="M26" s="5">
        <v>267</v>
      </c>
      <c r="N26" s="6">
        <v>34</v>
      </c>
      <c r="O26" s="38">
        <f>IF(D26&gt;0, SUM((D26/E26)*90), 0)</f>
        <v>4.1814882032667873</v>
      </c>
      <c r="P26" s="38">
        <f>IF(N26&gt;0, SUM(D26/N26), 0)</f>
        <v>3.7647058823529411</v>
      </c>
      <c r="Q26" s="38">
        <f>IF(J26&gt;0, SUM((J26/E26)*90), 0)</f>
        <v>6.5335753176043551E-2</v>
      </c>
      <c r="R26" s="38">
        <f>IF(N26&gt;0, SUM(K26/N26), 0)</f>
        <v>0.79411764705882348</v>
      </c>
      <c r="S26" s="38">
        <f>IF(K26&gt;0, SUM((K26/E26)*90), 0)</f>
        <v>0.88203266787658807</v>
      </c>
      <c r="T26" s="39">
        <f>IF(N26&gt;0, SUM(K26/N26), 0)</f>
        <v>0.79411764705882348</v>
      </c>
    </row>
    <row r="27" spans="1:20" x14ac:dyDescent="0.2">
      <c r="A27" s="17" t="s">
        <v>644</v>
      </c>
      <c r="B27" s="5" t="s">
        <v>645</v>
      </c>
      <c r="C27" s="5" t="s">
        <v>540</v>
      </c>
      <c r="D27" s="5">
        <v>128</v>
      </c>
      <c r="E27" s="5">
        <v>2950</v>
      </c>
      <c r="F27" s="5">
        <v>0</v>
      </c>
      <c r="G27" s="5">
        <v>2</v>
      </c>
      <c r="H27" s="5">
        <v>7</v>
      </c>
      <c r="I27" s="5">
        <v>0</v>
      </c>
      <c r="J27" s="5">
        <v>1</v>
      </c>
      <c r="K27" s="5">
        <v>25</v>
      </c>
      <c r="L27" s="5">
        <v>140</v>
      </c>
      <c r="M27" s="5">
        <v>343</v>
      </c>
      <c r="N27" s="6">
        <v>33</v>
      </c>
      <c r="O27" s="38">
        <f>IF(D27&gt;0, SUM((D27/E27)*90), 0)</f>
        <v>3.905084745762712</v>
      </c>
      <c r="P27" s="38">
        <f>IF(N27&gt;0, SUM(D27/N27), 0)</f>
        <v>3.8787878787878789</v>
      </c>
      <c r="Q27" s="38">
        <f>IF(J27&gt;0, SUM((J27/E27)*90), 0)</f>
        <v>3.0508474576271188E-2</v>
      </c>
      <c r="R27" s="38">
        <f>IF(N27&gt;0, SUM(K27/N27), 0)</f>
        <v>0.75757575757575757</v>
      </c>
      <c r="S27" s="38">
        <f>IF(K27&gt;0, SUM((K27/E27)*90), 0)</f>
        <v>0.76271186440677963</v>
      </c>
      <c r="T27" s="39">
        <f>IF(N27&gt;0, SUM(K27/N27), 0)</f>
        <v>0.75757575757575757</v>
      </c>
    </row>
    <row r="28" spans="1:20" x14ac:dyDescent="0.2">
      <c r="A28" s="17" t="s">
        <v>226</v>
      </c>
      <c r="B28" s="5" t="s">
        <v>227</v>
      </c>
      <c r="C28" s="5" t="s">
        <v>50</v>
      </c>
      <c r="D28" s="5">
        <v>126</v>
      </c>
      <c r="E28" s="5">
        <v>2790</v>
      </c>
      <c r="F28" s="5">
        <v>4</v>
      </c>
      <c r="G28" s="5">
        <v>4</v>
      </c>
      <c r="H28" s="5">
        <v>11</v>
      </c>
      <c r="I28" s="5">
        <v>0</v>
      </c>
      <c r="J28" s="5">
        <v>1</v>
      </c>
      <c r="K28" s="5">
        <v>15</v>
      </c>
      <c r="L28" s="5">
        <v>86</v>
      </c>
      <c r="M28" s="5">
        <v>248</v>
      </c>
      <c r="N28" s="6">
        <v>31</v>
      </c>
      <c r="O28" s="38">
        <f>IF(D28&gt;0, SUM((D28/E28)*90), 0)</f>
        <v>4.064516129032258</v>
      </c>
      <c r="P28" s="38">
        <f>IF(N28&gt;0, SUM(D28/N28), 0)</f>
        <v>4.064516129032258</v>
      </c>
      <c r="Q28" s="38">
        <f>IF(J28&gt;0, SUM((J28/E28)*90), 0)</f>
        <v>3.2258064516129031E-2</v>
      </c>
      <c r="R28" s="38">
        <f>IF(N28&gt;0, SUM(K28/N28), 0)</f>
        <v>0.4838709677419355</v>
      </c>
      <c r="S28" s="38">
        <f>IF(K28&gt;0, SUM((K28/E28)*90), 0)</f>
        <v>0.4838709677419355</v>
      </c>
      <c r="T28" s="39">
        <f>IF(N28&gt;0, SUM(K28/N28), 0)</f>
        <v>0.4838709677419355</v>
      </c>
    </row>
    <row r="29" spans="1:20" x14ac:dyDescent="0.2">
      <c r="A29" s="17" t="s">
        <v>255</v>
      </c>
      <c r="B29" s="5" t="s">
        <v>218</v>
      </c>
      <c r="C29" s="5" t="s">
        <v>86</v>
      </c>
      <c r="D29" s="5">
        <v>125</v>
      </c>
      <c r="E29" s="5">
        <v>2281</v>
      </c>
      <c r="F29" s="5">
        <v>10</v>
      </c>
      <c r="G29" s="5">
        <v>4</v>
      </c>
      <c r="H29" s="5">
        <v>5</v>
      </c>
      <c r="I29" s="5">
        <v>0</v>
      </c>
      <c r="J29" s="5">
        <v>11</v>
      </c>
      <c r="K29" s="5">
        <v>19</v>
      </c>
      <c r="L29" s="5">
        <v>20</v>
      </c>
      <c r="M29" s="5">
        <v>106</v>
      </c>
      <c r="N29" s="6">
        <v>27</v>
      </c>
      <c r="O29" s="38">
        <f>IF(D29&gt;0, SUM((D29/E29)*90), 0)</f>
        <v>4.932047347654537</v>
      </c>
      <c r="P29" s="38">
        <f>IF(N29&gt;0, SUM(D29/N29), 0)</f>
        <v>4.6296296296296298</v>
      </c>
      <c r="Q29" s="38">
        <f>IF(J29&gt;0, SUM((J29/E29)*90), 0)</f>
        <v>0.43402016659359932</v>
      </c>
      <c r="R29" s="38">
        <f>IF(N29&gt;0, SUM(K29/N29), 0)</f>
        <v>0.70370370370370372</v>
      </c>
      <c r="S29" s="38">
        <f>IF(K29&gt;0, SUM((K29/E29)*90), 0)</f>
        <v>0.74967119684348971</v>
      </c>
      <c r="T29" s="39">
        <f>IF(N29&gt;0, SUM(K29/N29), 0)</f>
        <v>0.70370370370370372</v>
      </c>
    </row>
    <row r="30" spans="1:20" x14ac:dyDescent="0.2">
      <c r="A30" s="17" t="s">
        <v>637</v>
      </c>
      <c r="B30" s="5" t="s">
        <v>638</v>
      </c>
      <c r="C30" s="5" t="s">
        <v>594</v>
      </c>
      <c r="D30" s="5">
        <v>124</v>
      </c>
      <c r="E30" s="5">
        <v>2458</v>
      </c>
      <c r="F30" s="5">
        <v>1</v>
      </c>
      <c r="G30" s="5">
        <v>8</v>
      </c>
      <c r="H30" s="5">
        <v>3</v>
      </c>
      <c r="I30" s="5">
        <v>1</v>
      </c>
      <c r="J30" s="5">
        <v>69</v>
      </c>
      <c r="K30" s="5">
        <v>61</v>
      </c>
      <c r="L30" s="5">
        <v>33</v>
      </c>
      <c r="M30" s="5">
        <v>140</v>
      </c>
      <c r="N30" s="6">
        <v>31</v>
      </c>
      <c r="O30" s="38">
        <f>IF(D30&gt;0, SUM((D30/E30)*90), 0)</f>
        <v>4.5402766476810417</v>
      </c>
      <c r="P30" s="38">
        <f>IF(N30&gt;0, SUM(D30/N30), 0)</f>
        <v>4</v>
      </c>
      <c r="Q30" s="38">
        <f>IF(J30&gt;0, SUM((J30/E30)*90), 0)</f>
        <v>2.5264442636289668</v>
      </c>
      <c r="R30" s="38">
        <f>IF(N30&gt;0, SUM(K30/N30), 0)</f>
        <v>1.967741935483871</v>
      </c>
      <c r="S30" s="38">
        <f>IF(K30&gt;0, SUM((K30/E30)*90), 0)</f>
        <v>2.2335231895850285</v>
      </c>
      <c r="T30" s="39">
        <f>IF(N30&gt;0, SUM(K30/N30), 0)</f>
        <v>1.967741935483871</v>
      </c>
    </row>
    <row r="31" spans="1:20" x14ac:dyDescent="0.2">
      <c r="A31" s="17" t="s">
        <v>464</v>
      </c>
      <c r="B31" s="5" t="s">
        <v>465</v>
      </c>
      <c r="C31" s="5" t="s">
        <v>437</v>
      </c>
      <c r="D31" s="5">
        <v>124</v>
      </c>
      <c r="E31" s="5">
        <v>2658</v>
      </c>
      <c r="F31" s="5">
        <v>3</v>
      </c>
      <c r="G31" s="5">
        <v>3</v>
      </c>
      <c r="H31" s="5">
        <v>2</v>
      </c>
      <c r="I31" s="5">
        <v>0</v>
      </c>
      <c r="J31" s="5">
        <v>3</v>
      </c>
      <c r="K31" s="5">
        <v>18</v>
      </c>
      <c r="L31" s="5">
        <v>86</v>
      </c>
      <c r="M31" s="5">
        <v>285</v>
      </c>
      <c r="N31" s="6">
        <v>31</v>
      </c>
      <c r="O31" s="38">
        <f>IF(D31&gt;0, SUM((D31/E31)*90), 0)</f>
        <v>4.1986455981941306</v>
      </c>
      <c r="P31" s="38">
        <f>IF(N31&gt;0, SUM(D31/N31), 0)</f>
        <v>4</v>
      </c>
      <c r="Q31" s="38">
        <f>IF(J31&gt;0, SUM((J31/E31)*90), 0)</f>
        <v>0.10158013544018057</v>
      </c>
      <c r="R31" s="38">
        <f>IF(N31&gt;0, SUM(K31/N31), 0)</f>
        <v>0.58064516129032262</v>
      </c>
      <c r="S31" s="38">
        <f>IF(K31&gt;0, SUM((K31/E31)*90), 0)</f>
        <v>0.60948081264108356</v>
      </c>
      <c r="T31" s="39">
        <f>IF(N31&gt;0, SUM(K31/N31), 0)</f>
        <v>0.58064516129032262</v>
      </c>
    </row>
    <row r="32" spans="1:20" x14ac:dyDescent="0.2">
      <c r="A32" s="17" t="s">
        <v>213</v>
      </c>
      <c r="B32" s="5" t="s">
        <v>123</v>
      </c>
      <c r="C32" s="5" t="s">
        <v>50</v>
      </c>
      <c r="D32" s="5">
        <v>124</v>
      </c>
      <c r="E32" s="5">
        <v>2698</v>
      </c>
      <c r="F32" s="5">
        <v>2</v>
      </c>
      <c r="G32" s="5">
        <v>5</v>
      </c>
      <c r="H32" s="5">
        <v>3</v>
      </c>
      <c r="I32" s="5">
        <v>0</v>
      </c>
      <c r="J32" s="5">
        <v>9</v>
      </c>
      <c r="K32" s="5">
        <v>27</v>
      </c>
      <c r="L32" s="5">
        <v>72</v>
      </c>
      <c r="M32" s="5">
        <v>168</v>
      </c>
      <c r="N32" s="6">
        <v>32</v>
      </c>
      <c r="O32" s="38">
        <f>IF(D32&gt;0, SUM((D32/E32)*90), 0)</f>
        <v>4.1363973313565605</v>
      </c>
      <c r="P32" s="38">
        <f>IF(N32&gt;0, SUM(D32/N32), 0)</f>
        <v>3.875</v>
      </c>
      <c r="Q32" s="38">
        <f>IF(J32&gt;0, SUM((J32/E32)*90), 0)</f>
        <v>0.30022238695329873</v>
      </c>
      <c r="R32" s="38">
        <f>IF(N32&gt;0, SUM(K32/N32), 0)</f>
        <v>0.84375</v>
      </c>
      <c r="S32" s="38">
        <f>IF(K32&gt;0, SUM((K32/E32)*90), 0)</f>
        <v>0.90066716085989618</v>
      </c>
      <c r="T32" s="39">
        <f>IF(N32&gt;0, SUM(K32/N32), 0)</f>
        <v>0.84375</v>
      </c>
    </row>
    <row r="33" spans="1:20" x14ac:dyDescent="0.2">
      <c r="A33" s="17" t="s">
        <v>383</v>
      </c>
      <c r="B33" s="5" t="s">
        <v>384</v>
      </c>
      <c r="C33" s="5" t="s">
        <v>372</v>
      </c>
      <c r="D33" s="5">
        <v>123</v>
      </c>
      <c r="E33" s="5">
        <v>1892</v>
      </c>
      <c r="F33" s="5">
        <v>5</v>
      </c>
      <c r="G33" s="5">
        <v>7</v>
      </c>
      <c r="H33" s="5">
        <v>2</v>
      </c>
      <c r="I33" s="5">
        <v>0</v>
      </c>
      <c r="J33" s="5">
        <v>44</v>
      </c>
      <c r="K33" s="5">
        <v>52</v>
      </c>
      <c r="L33" s="5">
        <v>39</v>
      </c>
      <c r="M33" s="5">
        <v>107</v>
      </c>
      <c r="N33" s="6">
        <v>30</v>
      </c>
      <c r="O33" s="38">
        <f>IF(D33&gt;0, SUM((D33/E33)*90), 0)</f>
        <v>5.8509513742071881</v>
      </c>
      <c r="P33" s="38">
        <f>IF(N33&gt;0, SUM(D33/N33), 0)</f>
        <v>4.0999999999999996</v>
      </c>
      <c r="Q33" s="38">
        <f>IF(J33&gt;0, SUM((J33/E33)*90), 0)</f>
        <v>2.0930232558139537</v>
      </c>
      <c r="R33" s="38">
        <f>IF(N33&gt;0, SUM(K33/N33), 0)</f>
        <v>1.7333333333333334</v>
      </c>
      <c r="S33" s="38">
        <f>IF(K33&gt;0, SUM((K33/E33)*90), 0)</f>
        <v>2.4735729386892178</v>
      </c>
      <c r="T33" s="39">
        <f>IF(N33&gt;0, SUM(K33/N33), 0)</f>
        <v>1.7333333333333334</v>
      </c>
    </row>
    <row r="34" spans="1:20" x14ac:dyDescent="0.2">
      <c r="A34" s="17" t="s">
        <v>800</v>
      </c>
      <c r="B34" s="5" t="s">
        <v>801</v>
      </c>
      <c r="C34" s="5" t="s">
        <v>372</v>
      </c>
      <c r="D34" s="5">
        <v>123</v>
      </c>
      <c r="E34" s="5">
        <v>2191</v>
      </c>
      <c r="F34" s="5">
        <v>5</v>
      </c>
      <c r="G34" s="5">
        <v>4</v>
      </c>
      <c r="H34" s="5">
        <v>3</v>
      </c>
      <c r="I34" s="5">
        <v>0</v>
      </c>
      <c r="J34" s="5">
        <v>8</v>
      </c>
      <c r="K34" s="5">
        <v>36</v>
      </c>
      <c r="L34" s="5">
        <v>56</v>
      </c>
      <c r="M34" s="5">
        <v>135</v>
      </c>
      <c r="N34" s="6">
        <v>34</v>
      </c>
      <c r="O34" s="38">
        <f>IF(D34&gt;0, SUM((D34/E34)*90), 0)</f>
        <v>5.0524874486535829</v>
      </c>
      <c r="P34" s="38">
        <f>IF(N34&gt;0, SUM(D34/N34), 0)</f>
        <v>3.6176470588235294</v>
      </c>
      <c r="Q34" s="38">
        <f>IF(J34&gt;0, SUM((J34/E34)*90), 0)</f>
        <v>0.32861706983112732</v>
      </c>
      <c r="R34" s="38">
        <f>IF(N34&gt;0, SUM(K34/N34), 0)</f>
        <v>1.0588235294117647</v>
      </c>
      <c r="S34" s="38">
        <f>IF(K34&gt;0, SUM((K34/E34)*90), 0)</f>
        <v>1.478776814240073</v>
      </c>
      <c r="T34" s="39">
        <f>IF(N34&gt;0, SUM(K34/N34), 0)</f>
        <v>1.0588235294117647</v>
      </c>
    </row>
    <row r="35" spans="1:20" x14ac:dyDescent="0.2">
      <c r="A35" s="17" t="s">
        <v>528</v>
      </c>
      <c r="B35" s="5" t="s">
        <v>422</v>
      </c>
      <c r="C35" s="5" t="s">
        <v>527</v>
      </c>
      <c r="D35" s="5">
        <v>123</v>
      </c>
      <c r="E35" s="5">
        <v>2742</v>
      </c>
      <c r="F35" s="5">
        <v>2</v>
      </c>
      <c r="G35" s="5">
        <v>5</v>
      </c>
      <c r="H35" s="5">
        <v>8</v>
      </c>
      <c r="I35" s="5">
        <v>0</v>
      </c>
      <c r="J35" s="5">
        <v>3</v>
      </c>
      <c r="K35" s="5">
        <v>28</v>
      </c>
      <c r="L35" s="5">
        <v>128</v>
      </c>
      <c r="M35" s="5">
        <v>249</v>
      </c>
      <c r="N35" s="6">
        <v>31</v>
      </c>
      <c r="O35" s="38">
        <f>IF(D35&gt;0, SUM((D35/E35)*90), 0)</f>
        <v>4.0371991247264774</v>
      </c>
      <c r="P35" s="38">
        <f>IF(N35&gt;0, SUM(D35/N35), 0)</f>
        <v>3.967741935483871</v>
      </c>
      <c r="Q35" s="38">
        <f>IF(J35&gt;0, SUM((J35/E35)*90), 0)</f>
        <v>9.8468271334792121E-2</v>
      </c>
      <c r="R35" s="38">
        <f>IF(N35&gt;0, SUM(K35/N35), 0)</f>
        <v>0.90322580645161288</v>
      </c>
      <c r="S35" s="38">
        <f>IF(K35&gt;0, SUM((K35/E35)*90), 0)</f>
        <v>0.91903719912472659</v>
      </c>
      <c r="T35" s="39">
        <f>IF(N35&gt;0, SUM(K35/N35), 0)</f>
        <v>0.90322580645161288</v>
      </c>
    </row>
    <row r="36" spans="1:20" x14ac:dyDescent="0.2">
      <c r="A36" s="17" t="s">
        <v>591</v>
      </c>
      <c r="B36" s="5" t="s">
        <v>592</v>
      </c>
      <c r="C36" s="5" t="s">
        <v>568</v>
      </c>
      <c r="D36" s="5">
        <v>122</v>
      </c>
      <c r="E36" s="5">
        <v>1979</v>
      </c>
      <c r="F36" s="5">
        <v>6</v>
      </c>
      <c r="G36" s="5">
        <v>7</v>
      </c>
      <c r="H36" s="5">
        <v>4</v>
      </c>
      <c r="I36" s="5">
        <v>1</v>
      </c>
      <c r="J36" s="5">
        <v>21</v>
      </c>
      <c r="K36" s="5">
        <v>36</v>
      </c>
      <c r="L36" s="5">
        <v>63</v>
      </c>
      <c r="M36" s="5">
        <v>128</v>
      </c>
      <c r="N36" s="6">
        <v>31</v>
      </c>
      <c r="O36" s="38">
        <f>IF(D36&gt;0, SUM((D36/E36)*90), 0)</f>
        <v>5.5482566953006573</v>
      </c>
      <c r="P36" s="38">
        <f>IF(N36&gt;0, SUM(D36/N36), 0)</f>
        <v>3.935483870967742</v>
      </c>
      <c r="Q36" s="38">
        <f>IF(J36&gt;0, SUM((J36/E36)*90), 0)</f>
        <v>0.9550277918140474</v>
      </c>
      <c r="R36" s="38">
        <f>IF(N36&gt;0, SUM(K36/N36), 0)</f>
        <v>1.1612903225806452</v>
      </c>
      <c r="S36" s="38">
        <f>IF(K36&gt;0, SUM((K36/E36)*90), 0)</f>
        <v>1.637190500252653</v>
      </c>
      <c r="T36" s="39">
        <f>IF(N36&gt;0, SUM(K36/N36), 0)</f>
        <v>1.1612903225806452</v>
      </c>
    </row>
    <row r="37" spans="1:20" x14ac:dyDescent="0.2">
      <c r="A37" s="17" t="s">
        <v>319</v>
      </c>
      <c r="B37" s="5" t="s">
        <v>61</v>
      </c>
      <c r="C37" s="5" t="s">
        <v>437</v>
      </c>
      <c r="D37" s="5">
        <v>122</v>
      </c>
      <c r="E37" s="5">
        <v>2635</v>
      </c>
      <c r="F37" s="5">
        <v>2</v>
      </c>
      <c r="G37" s="5">
        <v>9</v>
      </c>
      <c r="H37" s="5">
        <v>3</v>
      </c>
      <c r="I37" s="5">
        <v>0</v>
      </c>
      <c r="J37" s="5">
        <v>14</v>
      </c>
      <c r="K37" s="5">
        <v>27</v>
      </c>
      <c r="L37" s="5">
        <v>57</v>
      </c>
      <c r="M37" s="5">
        <v>170</v>
      </c>
      <c r="N37" s="6">
        <v>34</v>
      </c>
      <c r="O37" s="38">
        <f>IF(D37&gt;0, SUM((D37/E37)*90), 0)</f>
        <v>4.1669829222011385</v>
      </c>
      <c r="P37" s="38">
        <f>IF(N37&gt;0, SUM(D37/N37), 0)</f>
        <v>3.5882352941176472</v>
      </c>
      <c r="Q37" s="38">
        <f>IF(J37&gt;0, SUM((J37/E37)*90), 0)</f>
        <v>0.4781783681214421</v>
      </c>
      <c r="R37" s="38">
        <f>IF(N37&gt;0, SUM(K37/N37), 0)</f>
        <v>0.79411764705882348</v>
      </c>
      <c r="S37" s="38">
        <f>IF(K37&gt;0, SUM((K37/E37)*90), 0)</f>
        <v>0.92220113851992402</v>
      </c>
      <c r="T37" s="39">
        <f>IF(N37&gt;0, SUM(K37/N37), 0)</f>
        <v>0.79411764705882348</v>
      </c>
    </row>
    <row r="38" spans="1:20" x14ac:dyDescent="0.2">
      <c r="A38" s="17" t="s">
        <v>43</v>
      </c>
      <c r="B38" s="5" t="s">
        <v>52</v>
      </c>
      <c r="C38" s="5" t="s">
        <v>540</v>
      </c>
      <c r="D38" s="5">
        <v>120</v>
      </c>
      <c r="E38" s="5">
        <v>2236</v>
      </c>
      <c r="F38" s="5">
        <v>3</v>
      </c>
      <c r="G38" s="5">
        <v>7</v>
      </c>
      <c r="H38" s="5">
        <v>8</v>
      </c>
      <c r="I38" s="5">
        <v>0</v>
      </c>
      <c r="J38" s="5">
        <v>45</v>
      </c>
      <c r="K38" s="5">
        <v>44</v>
      </c>
      <c r="L38" s="5">
        <v>60</v>
      </c>
      <c r="M38" s="5">
        <v>147</v>
      </c>
      <c r="N38" s="6">
        <v>28</v>
      </c>
      <c r="O38" s="38">
        <f>IF(D38&gt;0, SUM((D38/E38)*90), 0)</f>
        <v>4.8300536672629697</v>
      </c>
      <c r="P38" s="38">
        <f>IF(N38&gt;0, SUM(D38/N38), 0)</f>
        <v>4.2857142857142856</v>
      </c>
      <c r="Q38" s="38">
        <f>IF(J38&gt;0, SUM((J38/E38)*90), 0)</f>
        <v>1.8112701252236136</v>
      </c>
      <c r="R38" s="38">
        <f>IF(N38&gt;0, SUM(K38/N38), 0)</f>
        <v>1.5714285714285714</v>
      </c>
      <c r="S38" s="38">
        <f>IF(K38&gt;0, SUM((K38/E38)*90), 0)</f>
        <v>1.7710196779964222</v>
      </c>
      <c r="T38" s="39">
        <f>IF(N38&gt;0, SUM(K38/N38), 0)</f>
        <v>1.5714285714285714</v>
      </c>
    </row>
    <row r="39" spans="1:20" x14ac:dyDescent="0.2">
      <c r="A39" s="17" t="s">
        <v>572</v>
      </c>
      <c r="B39" s="5" t="s">
        <v>46</v>
      </c>
      <c r="C39" s="5" t="s">
        <v>568</v>
      </c>
      <c r="D39" s="5">
        <v>120</v>
      </c>
      <c r="E39" s="5">
        <v>2520</v>
      </c>
      <c r="F39" s="5">
        <v>3</v>
      </c>
      <c r="G39" s="5">
        <v>3</v>
      </c>
      <c r="H39" s="5">
        <v>4</v>
      </c>
      <c r="I39" s="5">
        <v>0</v>
      </c>
      <c r="J39" s="5">
        <v>4</v>
      </c>
      <c r="K39" s="5">
        <v>28</v>
      </c>
      <c r="L39" s="5">
        <v>127</v>
      </c>
      <c r="M39" s="5">
        <v>215</v>
      </c>
      <c r="N39" s="6">
        <v>28</v>
      </c>
      <c r="O39" s="38">
        <f>IF(D39&gt;0, SUM((D39/E39)*90), 0)</f>
        <v>4.2857142857142856</v>
      </c>
      <c r="P39" s="38">
        <f>IF(N39&gt;0, SUM(D39/N39), 0)</f>
        <v>4.2857142857142856</v>
      </c>
      <c r="Q39" s="38">
        <f>IF(J39&gt;0, SUM((J39/E39)*90), 0)</f>
        <v>0.14285714285714285</v>
      </c>
      <c r="R39" s="38">
        <f>IF(N39&gt;0, SUM(K39/N39), 0)</f>
        <v>1</v>
      </c>
      <c r="S39" s="38">
        <f>IF(K39&gt;0, SUM((K39/E39)*90), 0)</f>
        <v>1</v>
      </c>
      <c r="T39" s="39">
        <f>IF(N39&gt;0, SUM(K39/N39), 0)</f>
        <v>1</v>
      </c>
    </row>
    <row r="40" spans="1:20" x14ac:dyDescent="0.2">
      <c r="A40" s="17" t="s">
        <v>49</v>
      </c>
      <c r="B40" s="5" t="s">
        <v>48</v>
      </c>
      <c r="C40" s="5" t="s">
        <v>50</v>
      </c>
      <c r="D40" s="5">
        <v>115</v>
      </c>
      <c r="E40" s="5">
        <v>1747</v>
      </c>
      <c r="F40" s="5">
        <v>6</v>
      </c>
      <c r="G40" s="5">
        <v>6</v>
      </c>
      <c r="H40" s="5">
        <v>0</v>
      </c>
      <c r="I40" s="5">
        <v>0</v>
      </c>
      <c r="J40" s="5">
        <v>9</v>
      </c>
      <c r="K40" s="5">
        <v>21</v>
      </c>
      <c r="L40" s="5">
        <v>41</v>
      </c>
      <c r="M40" s="5">
        <v>109</v>
      </c>
      <c r="N40" s="6">
        <v>23</v>
      </c>
      <c r="O40" s="38">
        <f>IF(D40&gt;0, SUM((D40/E40)*90), 0)</f>
        <v>5.9244419004006872</v>
      </c>
      <c r="P40" s="38">
        <f>IF(N40&gt;0, SUM(D40/N40), 0)</f>
        <v>5</v>
      </c>
      <c r="Q40" s="38">
        <f>IF(J40&gt;0, SUM((J40/E40)*90), 0)</f>
        <v>0.46365197481396681</v>
      </c>
      <c r="R40" s="38">
        <f>IF(N40&gt;0, SUM(K40/N40), 0)</f>
        <v>0.91304347826086951</v>
      </c>
      <c r="S40" s="38">
        <f>IF(K40&gt;0, SUM((K40/E40)*90), 0)</f>
        <v>1.0818546078992559</v>
      </c>
      <c r="T40" s="39">
        <f>IF(N40&gt;0, SUM(K40/N40), 0)</f>
        <v>0.91304347826086951</v>
      </c>
    </row>
    <row r="41" spans="1:20" x14ac:dyDescent="0.2">
      <c r="A41" s="20" t="s">
        <v>25</v>
      </c>
      <c r="B41" s="5" t="s">
        <v>198</v>
      </c>
      <c r="C41" s="5" t="s">
        <v>527</v>
      </c>
      <c r="D41" s="5">
        <v>114</v>
      </c>
      <c r="E41" s="5">
        <v>2524</v>
      </c>
      <c r="F41" s="5">
        <v>6</v>
      </c>
      <c r="G41" s="5">
        <v>2</v>
      </c>
      <c r="H41" s="5">
        <v>4</v>
      </c>
      <c r="I41" s="5">
        <v>0</v>
      </c>
      <c r="J41" s="5">
        <v>3</v>
      </c>
      <c r="K41" s="5">
        <v>20</v>
      </c>
      <c r="L41" s="5">
        <v>95</v>
      </c>
      <c r="M41" s="5">
        <v>172</v>
      </c>
      <c r="N41" s="6">
        <v>29</v>
      </c>
      <c r="O41" s="38">
        <f>IF(D41&gt;0, SUM((D41/E41)*90), 0)</f>
        <v>4.0649762282091917</v>
      </c>
      <c r="P41" s="38">
        <f>IF(N41&gt;0, SUM(D41/N41), 0)</f>
        <v>3.9310344827586206</v>
      </c>
      <c r="Q41" s="38">
        <f>IF(J41&gt;0, SUM((J41/E41)*90), 0)</f>
        <v>0.10697305863708399</v>
      </c>
      <c r="R41" s="38">
        <f>IF(N41&gt;0, SUM(K41/N41), 0)</f>
        <v>0.68965517241379315</v>
      </c>
      <c r="S41" s="38">
        <f>IF(K41&gt;0, SUM((K41/E41)*90), 0)</f>
        <v>0.71315372424722667</v>
      </c>
      <c r="T41" s="39">
        <f>IF(N41&gt;0, SUM(K41/N41), 0)</f>
        <v>0.68965517241379315</v>
      </c>
    </row>
    <row r="42" spans="1:20" x14ac:dyDescent="0.2">
      <c r="A42" s="17" t="s">
        <v>543</v>
      </c>
      <c r="B42" s="5" t="s">
        <v>544</v>
      </c>
      <c r="C42" s="5" t="s">
        <v>527</v>
      </c>
      <c r="D42" s="5">
        <v>114</v>
      </c>
      <c r="E42" s="5">
        <v>2677</v>
      </c>
      <c r="F42" s="5">
        <v>1</v>
      </c>
      <c r="G42" s="5">
        <v>7</v>
      </c>
      <c r="H42" s="5">
        <v>0</v>
      </c>
      <c r="I42" s="5">
        <v>0</v>
      </c>
      <c r="J42" s="5">
        <v>4</v>
      </c>
      <c r="K42" s="5">
        <v>55</v>
      </c>
      <c r="L42" s="5">
        <v>21</v>
      </c>
      <c r="M42" s="5">
        <v>152</v>
      </c>
      <c r="N42" s="6">
        <v>32</v>
      </c>
      <c r="O42" s="38">
        <f>IF(D42&gt;0, SUM((D42/E42)*90), 0)</f>
        <v>3.8326484871124396</v>
      </c>
      <c r="P42" s="38">
        <f>IF(N42&gt;0, SUM(D42/N42), 0)</f>
        <v>3.5625</v>
      </c>
      <c r="Q42" s="38">
        <f>IF(J42&gt;0, SUM((J42/E42)*90), 0)</f>
        <v>0.13447889428464699</v>
      </c>
      <c r="R42" s="38">
        <f>IF(N42&gt;0, SUM(K42/N42), 0)</f>
        <v>1.71875</v>
      </c>
      <c r="S42" s="38">
        <f>IF(K42&gt;0, SUM((K42/E42)*90), 0)</f>
        <v>1.8490847964138963</v>
      </c>
      <c r="T42" s="39">
        <f>IF(N42&gt;0, SUM(K42/N42), 0)</f>
        <v>1.71875</v>
      </c>
    </row>
    <row r="43" spans="1:20" x14ac:dyDescent="0.2">
      <c r="A43" s="17" t="s">
        <v>398</v>
      </c>
      <c r="B43" s="5" t="s">
        <v>434</v>
      </c>
      <c r="C43" s="5" t="s">
        <v>135</v>
      </c>
      <c r="D43" s="5">
        <v>112</v>
      </c>
      <c r="E43" s="5">
        <v>1959</v>
      </c>
      <c r="F43" s="5">
        <v>5</v>
      </c>
      <c r="G43" s="5">
        <v>5</v>
      </c>
      <c r="H43" s="5">
        <v>3</v>
      </c>
      <c r="I43" s="5">
        <v>0</v>
      </c>
      <c r="J43" s="5">
        <v>40</v>
      </c>
      <c r="K43" s="5">
        <v>44</v>
      </c>
      <c r="L43" s="5">
        <v>25</v>
      </c>
      <c r="M43" s="5">
        <v>110</v>
      </c>
      <c r="N43" s="6">
        <v>27</v>
      </c>
      <c r="O43" s="38">
        <f>IF(D43&gt;0, SUM((D43/E43)*90), 0)</f>
        <v>5.1454823889739663</v>
      </c>
      <c r="P43" s="38">
        <f>IF(N43&gt;0, SUM(D43/N43), 0)</f>
        <v>4.1481481481481479</v>
      </c>
      <c r="Q43" s="38">
        <f>IF(J43&gt;0, SUM((J43/E43)*90), 0)</f>
        <v>1.8376722817764164</v>
      </c>
      <c r="R43" s="38">
        <f>IF(N43&gt;0, SUM(K43/N43), 0)</f>
        <v>1.6296296296296295</v>
      </c>
      <c r="S43" s="38">
        <f>IF(K43&gt;0, SUM((K43/E43)*90), 0)</f>
        <v>2.0214395099540581</v>
      </c>
      <c r="T43" s="39">
        <f>IF(N43&gt;0, SUM(K43/N43), 0)</f>
        <v>1.6296296296296295</v>
      </c>
    </row>
    <row r="44" spans="1:20" x14ac:dyDescent="0.2">
      <c r="A44" s="20" t="s">
        <v>667</v>
      </c>
      <c r="B44" s="7" t="s">
        <v>337</v>
      </c>
      <c r="C44" s="5" t="s">
        <v>17</v>
      </c>
      <c r="D44" s="5">
        <v>111</v>
      </c>
      <c r="E44" s="5">
        <v>2446</v>
      </c>
      <c r="F44" s="5">
        <v>3</v>
      </c>
      <c r="G44" s="5">
        <v>6</v>
      </c>
      <c r="H44" s="5">
        <v>5</v>
      </c>
      <c r="I44" s="5">
        <v>0</v>
      </c>
      <c r="J44" s="5">
        <v>13</v>
      </c>
      <c r="K44" s="5">
        <v>35</v>
      </c>
      <c r="L44" s="5">
        <v>50</v>
      </c>
      <c r="M44" s="5">
        <v>135</v>
      </c>
      <c r="N44" s="6">
        <v>31</v>
      </c>
      <c r="O44" s="38">
        <f>IF(D44&gt;0, SUM((D44/E44)*90), 0)</f>
        <v>4.0842191332788227</v>
      </c>
      <c r="P44" s="38">
        <f>IF(N44&gt;0, SUM(D44/N44), 0)</f>
        <v>3.5806451612903225</v>
      </c>
      <c r="Q44" s="38">
        <f>IF(J44&gt;0, SUM((J44/E44)*90), 0)</f>
        <v>0.47833197056418642</v>
      </c>
      <c r="R44" s="38">
        <f>IF(N44&gt;0, SUM(K44/N44), 0)</f>
        <v>1.1290322580645162</v>
      </c>
      <c r="S44" s="38">
        <f>IF(K44&gt;0, SUM((K44/E44)*90), 0)</f>
        <v>1.2878168438266557</v>
      </c>
      <c r="T44" s="39">
        <f>IF(N44&gt;0, SUM(K44/N44), 0)</f>
        <v>1.1290322580645162</v>
      </c>
    </row>
    <row r="45" spans="1:20" x14ac:dyDescent="0.2">
      <c r="A45" s="17" t="s">
        <v>282</v>
      </c>
      <c r="B45" s="5" t="s">
        <v>283</v>
      </c>
      <c r="C45" s="5" t="s">
        <v>86</v>
      </c>
      <c r="D45" s="5">
        <v>111</v>
      </c>
      <c r="E45" s="5">
        <v>2477</v>
      </c>
      <c r="F45" s="5">
        <v>4</v>
      </c>
      <c r="G45" s="5">
        <v>2</v>
      </c>
      <c r="H45" s="5">
        <v>4</v>
      </c>
      <c r="I45" s="5">
        <v>2</v>
      </c>
      <c r="J45" s="5">
        <v>7</v>
      </c>
      <c r="K45" s="5">
        <v>18</v>
      </c>
      <c r="L45" s="5">
        <v>155</v>
      </c>
      <c r="M45" s="5">
        <v>161</v>
      </c>
      <c r="N45" s="6">
        <v>31</v>
      </c>
      <c r="O45" s="38">
        <f>IF(D45&gt;0, SUM((D45/E45)*90), 0)</f>
        <v>4.0331045619701253</v>
      </c>
      <c r="P45" s="38">
        <f>IF(N45&gt;0, SUM(D45/N45), 0)</f>
        <v>3.5806451612903225</v>
      </c>
      <c r="Q45" s="38">
        <f>IF(J45&gt;0, SUM((J45/E45)*90), 0)</f>
        <v>0.25433992733144933</v>
      </c>
      <c r="R45" s="38">
        <f>IF(N45&gt;0, SUM(K45/N45), 0)</f>
        <v>0.58064516129032262</v>
      </c>
      <c r="S45" s="38">
        <f>IF(K45&gt;0, SUM((K45/E45)*90), 0)</f>
        <v>0.65401695599515541</v>
      </c>
      <c r="T45" s="39">
        <f>IF(N45&gt;0, SUM(K45/N45), 0)</f>
        <v>0.58064516129032262</v>
      </c>
    </row>
    <row r="46" spans="1:20" x14ac:dyDescent="0.2">
      <c r="A46" s="17" t="s">
        <v>580</v>
      </c>
      <c r="B46" s="5" t="s">
        <v>581</v>
      </c>
      <c r="C46" s="5" t="s">
        <v>568</v>
      </c>
      <c r="D46" s="5">
        <v>110</v>
      </c>
      <c r="E46" s="5">
        <v>2708</v>
      </c>
      <c r="F46" s="5">
        <v>2</v>
      </c>
      <c r="G46" s="5">
        <v>3</v>
      </c>
      <c r="H46" s="5">
        <v>2</v>
      </c>
      <c r="I46" s="5">
        <v>0</v>
      </c>
      <c r="J46" s="5">
        <v>3</v>
      </c>
      <c r="K46" s="5">
        <v>30</v>
      </c>
      <c r="L46" s="5">
        <v>92</v>
      </c>
      <c r="M46" s="5">
        <v>145</v>
      </c>
      <c r="N46" s="6">
        <v>33</v>
      </c>
      <c r="O46" s="38">
        <f>IF(D46&gt;0, SUM((D46/E46)*90), 0)</f>
        <v>3.6558345642540622</v>
      </c>
      <c r="P46" s="38">
        <f>IF(N46&gt;0, SUM(D46/N46), 0)</f>
        <v>3.3333333333333335</v>
      </c>
      <c r="Q46" s="38">
        <f>IF(J46&gt;0, SUM((J46/E46)*90), 0)</f>
        <v>9.970457902511079E-2</v>
      </c>
      <c r="R46" s="38">
        <f>IF(N46&gt;0, SUM(K46/N46), 0)</f>
        <v>0.90909090909090906</v>
      </c>
      <c r="S46" s="38">
        <f>IF(K46&gt;0, SUM((K46/E46)*90), 0)</f>
        <v>0.99704579025110773</v>
      </c>
      <c r="T46" s="39">
        <f>IF(N46&gt;0, SUM(K46/N46), 0)</f>
        <v>0.90909090909090906</v>
      </c>
    </row>
    <row r="47" spans="1:20" x14ac:dyDescent="0.2">
      <c r="A47" s="17" t="s">
        <v>749</v>
      </c>
      <c r="B47" s="5" t="s">
        <v>750</v>
      </c>
      <c r="C47" s="5" t="s">
        <v>94</v>
      </c>
      <c r="D47" s="5">
        <v>110</v>
      </c>
      <c r="E47" s="5">
        <v>2734</v>
      </c>
      <c r="F47" s="5">
        <v>0</v>
      </c>
      <c r="G47" s="5">
        <v>1</v>
      </c>
      <c r="H47" s="5">
        <v>7</v>
      </c>
      <c r="I47" s="5">
        <v>1</v>
      </c>
      <c r="J47" s="5">
        <v>1</v>
      </c>
      <c r="K47" s="5">
        <v>14</v>
      </c>
      <c r="L47" s="5">
        <v>149</v>
      </c>
      <c r="M47" s="5">
        <v>264</v>
      </c>
      <c r="N47" s="6">
        <v>32</v>
      </c>
      <c r="O47" s="38">
        <f>IF(D47&gt;0, SUM((D47/E47)*90), 0)</f>
        <v>3.6210680321872712</v>
      </c>
      <c r="P47" s="38">
        <f>IF(N47&gt;0, SUM(D47/N47), 0)</f>
        <v>3.4375</v>
      </c>
      <c r="Q47" s="38">
        <f>IF(J47&gt;0, SUM((J47/E47)*90), 0)</f>
        <v>3.2918800292611558E-2</v>
      </c>
      <c r="R47" s="38">
        <f>IF(N47&gt;0, SUM(K47/N47), 0)</f>
        <v>0.4375</v>
      </c>
      <c r="S47" s="38">
        <f>IF(K47&gt;0, SUM((K47/E47)*90), 0)</f>
        <v>0.46086320409656184</v>
      </c>
      <c r="T47" s="39">
        <f>IF(N47&gt;0, SUM(K47/N47), 0)</f>
        <v>0.4375</v>
      </c>
    </row>
    <row r="48" spans="1:20" x14ac:dyDescent="0.2">
      <c r="A48" s="17" t="s">
        <v>421</v>
      </c>
      <c r="B48" s="5" t="s">
        <v>422</v>
      </c>
      <c r="C48" s="5" t="s">
        <v>135</v>
      </c>
      <c r="D48" s="5">
        <v>106</v>
      </c>
      <c r="E48" s="5">
        <v>2140</v>
      </c>
      <c r="F48" s="5">
        <v>5</v>
      </c>
      <c r="G48" s="5">
        <v>4</v>
      </c>
      <c r="H48" s="5">
        <v>2</v>
      </c>
      <c r="I48" s="5">
        <v>0</v>
      </c>
      <c r="J48" s="5">
        <v>4</v>
      </c>
      <c r="K48" s="5">
        <v>27</v>
      </c>
      <c r="L48" s="5">
        <v>20</v>
      </c>
      <c r="M48" s="5">
        <v>100</v>
      </c>
      <c r="N48" s="6">
        <v>31</v>
      </c>
      <c r="O48" s="38">
        <f>IF(D48&gt;0, SUM((D48/E48)*90), 0)</f>
        <v>4.4579439252336446</v>
      </c>
      <c r="P48" s="38">
        <f>IF(N48&gt;0, SUM(D48/N48), 0)</f>
        <v>3.4193548387096775</v>
      </c>
      <c r="Q48" s="38">
        <f>IF(J48&gt;0, SUM((J48/E48)*90), 0)</f>
        <v>0.16822429906542058</v>
      </c>
      <c r="R48" s="38">
        <f>IF(N48&gt;0, SUM(K48/N48), 0)</f>
        <v>0.87096774193548387</v>
      </c>
      <c r="S48" s="38">
        <f>IF(K48&gt;0, SUM((K48/E48)*90), 0)</f>
        <v>1.1355140186915889</v>
      </c>
      <c r="T48" s="39">
        <f>IF(N48&gt;0, SUM(K48/N48), 0)</f>
        <v>0.87096774193548387</v>
      </c>
    </row>
    <row r="49" spans="1:20" x14ac:dyDescent="0.2">
      <c r="A49" s="17" t="s">
        <v>516</v>
      </c>
      <c r="B49" s="5" t="s">
        <v>517</v>
      </c>
      <c r="C49" s="5" t="s">
        <v>13</v>
      </c>
      <c r="D49" s="5">
        <v>106</v>
      </c>
      <c r="E49" s="5">
        <v>2494</v>
      </c>
      <c r="F49" s="5">
        <v>2</v>
      </c>
      <c r="G49" s="5">
        <v>3</v>
      </c>
      <c r="H49" s="5">
        <v>1</v>
      </c>
      <c r="I49" s="5">
        <v>0</v>
      </c>
      <c r="J49" s="5">
        <v>22</v>
      </c>
      <c r="K49" s="5">
        <v>36</v>
      </c>
      <c r="L49" s="5">
        <v>24</v>
      </c>
      <c r="M49" s="5">
        <v>184</v>
      </c>
      <c r="N49" s="6">
        <v>29</v>
      </c>
      <c r="O49" s="38">
        <f>IF(D49&gt;0, SUM((D49/E49)*90), 0)</f>
        <v>3.8251804330392942</v>
      </c>
      <c r="P49" s="38">
        <f>IF(N49&gt;0, SUM(D49/N49), 0)</f>
        <v>3.6551724137931036</v>
      </c>
      <c r="Q49" s="38">
        <f>IF(J49&gt;0, SUM((J49/E49)*90), 0)</f>
        <v>0.79390537289494789</v>
      </c>
      <c r="R49" s="38">
        <f>IF(N49&gt;0, SUM(K49/N49), 0)</f>
        <v>1.2413793103448276</v>
      </c>
      <c r="S49" s="38">
        <f>IF(K49&gt;0, SUM((K49/E49)*90), 0)</f>
        <v>1.2991178829190055</v>
      </c>
      <c r="T49" s="39">
        <f>IF(N49&gt;0, SUM(K49/N49), 0)</f>
        <v>1.2413793103448276</v>
      </c>
    </row>
    <row r="50" spans="1:20" x14ac:dyDescent="0.2">
      <c r="A50" s="17" t="s">
        <v>208</v>
      </c>
      <c r="B50" s="5" t="s">
        <v>100</v>
      </c>
      <c r="C50" s="5" t="s">
        <v>50</v>
      </c>
      <c r="D50" s="5">
        <v>105</v>
      </c>
      <c r="E50" s="5">
        <v>2619</v>
      </c>
      <c r="F50" s="5">
        <v>2</v>
      </c>
      <c r="G50" s="5">
        <v>0</v>
      </c>
      <c r="H50" s="5">
        <v>8</v>
      </c>
      <c r="I50" s="5">
        <v>0</v>
      </c>
      <c r="J50" s="5">
        <v>4</v>
      </c>
      <c r="K50" s="5">
        <v>22</v>
      </c>
      <c r="L50" s="5">
        <v>111</v>
      </c>
      <c r="M50" s="5">
        <v>201</v>
      </c>
      <c r="N50" s="6">
        <v>31</v>
      </c>
      <c r="O50" s="38">
        <f>IF(D50&gt;0, SUM((D50/E50)*90), 0)</f>
        <v>3.6082474226804129</v>
      </c>
      <c r="P50" s="38">
        <f>IF(N50&gt;0, SUM(D50/N50), 0)</f>
        <v>3.3870967741935485</v>
      </c>
      <c r="Q50" s="38">
        <f>IF(J50&gt;0, SUM((J50/E50)*90), 0)</f>
        <v>0.13745704467353953</v>
      </c>
      <c r="R50" s="38">
        <f>IF(N50&gt;0, SUM(K50/N50), 0)</f>
        <v>0.70967741935483875</v>
      </c>
      <c r="S50" s="38">
        <f>IF(K50&gt;0, SUM((K50/E50)*90), 0)</f>
        <v>0.75601374570446744</v>
      </c>
      <c r="T50" s="39">
        <f>IF(N50&gt;0, SUM(K50/N50), 0)</f>
        <v>0.70967741935483875</v>
      </c>
    </row>
    <row r="51" spans="1:20" x14ac:dyDescent="0.2">
      <c r="A51" s="17" t="s">
        <v>161</v>
      </c>
      <c r="B51" s="5" t="s">
        <v>304</v>
      </c>
      <c r="C51" s="5" t="s">
        <v>289</v>
      </c>
      <c r="D51" s="5">
        <v>102</v>
      </c>
      <c r="E51" s="5">
        <v>2081</v>
      </c>
      <c r="F51" s="5">
        <v>4</v>
      </c>
      <c r="G51" s="5">
        <v>4</v>
      </c>
      <c r="H51" s="5">
        <v>5</v>
      </c>
      <c r="I51" s="5">
        <v>0</v>
      </c>
      <c r="J51" s="5">
        <v>4</v>
      </c>
      <c r="K51" s="5">
        <v>19</v>
      </c>
      <c r="L51" s="5">
        <v>70</v>
      </c>
      <c r="M51" s="5">
        <v>134</v>
      </c>
      <c r="N51" s="6">
        <v>25</v>
      </c>
      <c r="O51" s="38">
        <f>IF(D51&gt;0, SUM((D51/E51)*90), 0)</f>
        <v>4.4113407015857762</v>
      </c>
      <c r="P51" s="38">
        <f>IF(N51&gt;0, SUM(D51/N51), 0)</f>
        <v>4.08</v>
      </c>
      <c r="Q51" s="38">
        <f>IF(J51&gt;0, SUM((J51/E51)*90), 0)</f>
        <v>0.17299375300336378</v>
      </c>
      <c r="R51" s="38">
        <f>IF(N51&gt;0, SUM(K51/N51), 0)</f>
        <v>0.76</v>
      </c>
      <c r="S51" s="38">
        <f>IF(K51&gt;0, SUM((K51/E51)*90), 0)</f>
        <v>0.82172032676597784</v>
      </c>
      <c r="T51" s="39">
        <f>IF(N51&gt;0, SUM(K51/N51), 0)</f>
        <v>0.76</v>
      </c>
    </row>
    <row r="52" spans="1:20" x14ac:dyDescent="0.2">
      <c r="A52" s="17" t="s">
        <v>485</v>
      </c>
      <c r="B52" s="5" t="s">
        <v>186</v>
      </c>
      <c r="C52" s="5" t="s">
        <v>182</v>
      </c>
      <c r="D52" s="5">
        <v>102</v>
      </c>
      <c r="E52" s="5">
        <v>2195</v>
      </c>
      <c r="F52" s="5">
        <v>2</v>
      </c>
      <c r="G52" s="5">
        <v>4</v>
      </c>
      <c r="H52" s="5">
        <v>6</v>
      </c>
      <c r="I52" s="5">
        <v>0</v>
      </c>
      <c r="J52" s="5">
        <v>25</v>
      </c>
      <c r="K52" s="5">
        <v>48</v>
      </c>
      <c r="L52" s="5">
        <v>64</v>
      </c>
      <c r="M52" s="5">
        <v>198</v>
      </c>
      <c r="N52" s="6">
        <v>25</v>
      </c>
      <c r="O52" s="38">
        <f>IF(D52&gt;0, SUM((D52/E52)*90), 0)</f>
        <v>4.1822323462414577</v>
      </c>
      <c r="P52" s="38">
        <f>IF(N52&gt;0, SUM(D52/N52), 0)</f>
        <v>4.08</v>
      </c>
      <c r="Q52" s="38">
        <f>IF(J52&gt;0, SUM((J52/E52)*90), 0)</f>
        <v>1.0250569476082005</v>
      </c>
      <c r="R52" s="38">
        <f>IF(N52&gt;0, SUM(K52/N52), 0)</f>
        <v>1.92</v>
      </c>
      <c r="S52" s="38">
        <f>IF(K52&gt;0, SUM((K52/E52)*90), 0)</f>
        <v>1.9681093394077449</v>
      </c>
      <c r="T52" s="39">
        <f>IF(N52&gt;0, SUM(K52/N52), 0)</f>
        <v>1.92</v>
      </c>
    </row>
    <row r="53" spans="1:20" x14ac:dyDescent="0.2">
      <c r="A53" s="17" t="s">
        <v>22</v>
      </c>
      <c r="B53" s="5" t="s">
        <v>714</v>
      </c>
      <c r="C53" s="5" t="s">
        <v>94</v>
      </c>
      <c r="D53" s="5">
        <v>100</v>
      </c>
      <c r="E53" s="5">
        <v>1805</v>
      </c>
      <c r="F53" s="5">
        <v>5</v>
      </c>
      <c r="G53" s="5">
        <v>3</v>
      </c>
      <c r="H53" s="5">
        <v>1</v>
      </c>
      <c r="I53" s="5">
        <v>0</v>
      </c>
      <c r="J53" s="5">
        <v>4</v>
      </c>
      <c r="K53" s="5">
        <v>27</v>
      </c>
      <c r="L53" s="5">
        <v>29</v>
      </c>
      <c r="M53" s="5">
        <v>56</v>
      </c>
      <c r="N53" s="6">
        <v>30</v>
      </c>
      <c r="O53" s="38">
        <f>IF(D53&gt;0, SUM((D53/E53)*90), 0)</f>
        <v>4.9861495844875341</v>
      </c>
      <c r="P53" s="38">
        <f>IF(N53&gt;0, SUM(D53/N53), 0)</f>
        <v>3.3333333333333335</v>
      </c>
      <c r="Q53" s="38">
        <f>IF(J53&gt;0, SUM((J53/E53)*90), 0)</f>
        <v>0.1994459833795014</v>
      </c>
      <c r="R53" s="38">
        <f>IF(N53&gt;0, SUM(K53/N53), 0)</f>
        <v>0.9</v>
      </c>
      <c r="S53" s="38">
        <f>IF(K53&gt;0, SUM((K53/E53)*90), 0)</f>
        <v>1.3462603878116344</v>
      </c>
      <c r="T53" s="39">
        <f>IF(N53&gt;0, SUM(K53/N53), 0)</f>
        <v>0.9</v>
      </c>
    </row>
    <row r="54" spans="1:20" x14ac:dyDescent="0.2">
      <c r="A54" s="17" t="s">
        <v>758</v>
      </c>
      <c r="B54" s="5" t="s">
        <v>759</v>
      </c>
      <c r="C54" s="5" t="s">
        <v>182</v>
      </c>
      <c r="D54" s="5">
        <v>99</v>
      </c>
      <c r="E54" s="5">
        <v>2036</v>
      </c>
      <c r="F54" s="5">
        <v>3</v>
      </c>
      <c r="G54" s="5">
        <v>4</v>
      </c>
      <c r="H54" s="5">
        <v>1</v>
      </c>
      <c r="I54" s="5">
        <v>1</v>
      </c>
      <c r="J54" s="5">
        <v>8</v>
      </c>
      <c r="K54" s="5">
        <v>31</v>
      </c>
      <c r="L54" s="5">
        <v>49</v>
      </c>
      <c r="M54" s="5">
        <v>140</v>
      </c>
      <c r="N54" s="6">
        <v>27</v>
      </c>
      <c r="O54" s="38">
        <f>IF(D54&gt;0, SUM((D54/E54)*90), 0)</f>
        <v>4.3762278978389002</v>
      </c>
      <c r="P54" s="38">
        <f>IF(N54&gt;0, SUM(D54/N54), 0)</f>
        <v>3.6666666666666665</v>
      </c>
      <c r="Q54" s="38">
        <f>IF(J54&gt;0, SUM((J54/E54)*90), 0)</f>
        <v>0.35363457760314337</v>
      </c>
      <c r="R54" s="38">
        <f>IF(N54&gt;0, SUM(K54/N54), 0)</f>
        <v>1.1481481481481481</v>
      </c>
      <c r="S54" s="38">
        <f>IF(K54&gt;0, SUM((K54/E54)*90), 0)</f>
        <v>1.3703339882121808</v>
      </c>
      <c r="T54" s="39">
        <f>IF(N54&gt;0, SUM(K54/N54), 0)</f>
        <v>1.1481481481481481</v>
      </c>
    </row>
    <row r="55" spans="1:20" x14ac:dyDescent="0.2">
      <c r="A55" s="17" t="s">
        <v>618</v>
      </c>
      <c r="B55" s="5" t="s">
        <v>477</v>
      </c>
      <c r="C55" s="5" t="s">
        <v>594</v>
      </c>
      <c r="D55" s="5">
        <v>97</v>
      </c>
      <c r="E55" s="5">
        <v>2626</v>
      </c>
      <c r="F55" s="5">
        <v>2</v>
      </c>
      <c r="G55" s="5">
        <v>0</v>
      </c>
      <c r="H55" s="5">
        <v>5</v>
      </c>
      <c r="I55" s="5">
        <v>0</v>
      </c>
      <c r="J55" s="5">
        <v>20</v>
      </c>
      <c r="K55" s="5">
        <v>37</v>
      </c>
      <c r="L55" s="5">
        <v>133</v>
      </c>
      <c r="M55" s="5">
        <v>154</v>
      </c>
      <c r="N55" s="6">
        <v>31</v>
      </c>
      <c r="O55" s="38">
        <f>IF(D55&gt;0, SUM((D55/E55)*90), 0)</f>
        <v>3.3244478293983244</v>
      </c>
      <c r="P55" s="38">
        <f>IF(N55&gt;0, SUM(D55/N55), 0)</f>
        <v>3.129032258064516</v>
      </c>
      <c r="Q55" s="38">
        <f>IF(J55&gt;0, SUM((J55/E55)*90), 0)</f>
        <v>0.6854531607006854</v>
      </c>
      <c r="R55" s="38">
        <f>IF(N55&gt;0, SUM(K55/N55), 0)</f>
        <v>1.1935483870967742</v>
      </c>
      <c r="S55" s="38">
        <f>IF(K55&gt;0, SUM((K55/E55)*90), 0)</f>
        <v>1.2680883472962681</v>
      </c>
      <c r="T55" s="39">
        <f>IF(N55&gt;0, SUM(K55/N55), 0)</f>
        <v>1.1935483870967742</v>
      </c>
    </row>
    <row r="56" spans="1:20" x14ac:dyDescent="0.2">
      <c r="A56" s="17" t="s">
        <v>197</v>
      </c>
      <c r="B56" s="5" t="s">
        <v>198</v>
      </c>
      <c r="C56" s="5" t="s">
        <v>156</v>
      </c>
      <c r="D56" s="5">
        <v>96</v>
      </c>
      <c r="E56" s="5">
        <v>2482</v>
      </c>
      <c r="F56" s="5">
        <v>1</v>
      </c>
      <c r="G56" s="5">
        <v>4</v>
      </c>
      <c r="H56" s="5">
        <v>4</v>
      </c>
      <c r="I56" s="5">
        <v>2</v>
      </c>
      <c r="J56" s="5">
        <v>4</v>
      </c>
      <c r="K56" s="5">
        <v>22</v>
      </c>
      <c r="L56" s="5">
        <v>111</v>
      </c>
      <c r="M56" s="5">
        <v>177</v>
      </c>
      <c r="N56" s="6">
        <v>28</v>
      </c>
      <c r="O56" s="38">
        <f>IF(D56&gt;0, SUM((D56/E56)*90), 0)</f>
        <v>3.4810636583400485</v>
      </c>
      <c r="P56" s="38">
        <f>IF(N56&gt;0, SUM(D56/N56), 0)</f>
        <v>3.4285714285714284</v>
      </c>
      <c r="Q56" s="38">
        <f>IF(J56&gt;0, SUM((J56/E56)*90), 0)</f>
        <v>0.14504431909750201</v>
      </c>
      <c r="R56" s="38">
        <f>IF(N56&gt;0, SUM(K56/N56), 0)</f>
        <v>0.7857142857142857</v>
      </c>
      <c r="S56" s="38">
        <f>IF(K56&gt;0, SUM((K56/E56)*90), 0)</f>
        <v>0.79774375503626116</v>
      </c>
      <c r="T56" s="39">
        <f>IF(N56&gt;0, SUM(K56/N56), 0)</f>
        <v>0.7857142857142857</v>
      </c>
    </row>
    <row r="57" spans="1:20" x14ac:dyDescent="0.2">
      <c r="A57" s="17" t="s">
        <v>1532</v>
      </c>
      <c r="B57" s="5" t="s">
        <v>606</v>
      </c>
      <c r="C57" s="5" t="s">
        <v>94</v>
      </c>
      <c r="D57" s="5">
        <v>93</v>
      </c>
      <c r="E57" s="5">
        <v>1962</v>
      </c>
      <c r="F57" s="5">
        <v>5</v>
      </c>
      <c r="G57" s="5">
        <v>0</v>
      </c>
      <c r="H57" s="5">
        <v>6</v>
      </c>
      <c r="I57" s="5">
        <v>0</v>
      </c>
      <c r="J57" s="5">
        <v>7</v>
      </c>
      <c r="K57" s="5">
        <v>23</v>
      </c>
      <c r="L57" s="5">
        <v>38</v>
      </c>
      <c r="M57" s="5">
        <v>94</v>
      </c>
      <c r="N57" s="6">
        <v>32</v>
      </c>
      <c r="O57" s="38">
        <f>IF(D57&gt;0, SUM((D57/E57)*90), 0)</f>
        <v>4.2660550458715596</v>
      </c>
      <c r="P57" s="38">
        <f>IF(N57&gt;0, SUM(D57/N57), 0)</f>
        <v>2.90625</v>
      </c>
      <c r="Q57" s="38">
        <f>IF(J57&gt;0, SUM((J57/E57)*90), 0)</f>
        <v>0.32110091743119268</v>
      </c>
      <c r="R57" s="38">
        <f>IF(N57&gt;0, SUM(K57/N57), 0)</f>
        <v>0.71875</v>
      </c>
      <c r="S57" s="38">
        <f>IF(K57&gt;0, SUM((K57/E57)*90), 0)</f>
        <v>1.0550458715596329</v>
      </c>
      <c r="T57" s="39">
        <f>IF(N57&gt;0, SUM(K57/N57), 0)</f>
        <v>0.71875</v>
      </c>
    </row>
    <row r="58" spans="1:20" x14ac:dyDescent="0.2">
      <c r="A58" s="17" t="s">
        <v>365</v>
      </c>
      <c r="B58" s="5" t="s">
        <v>366</v>
      </c>
      <c r="C58" s="5" t="s">
        <v>182</v>
      </c>
      <c r="D58" s="5">
        <v>93</v>
      </c>
      <c r="E58" s="5">
        <v>2286</v>
      </c>
      <c r="F58" s="5">
        <v>0</v>
      </c>
      <c r="G58" s="5">
        <v>2</v>
      </c>
      <c r="H58" s="5">
        <v>3</v>
      </c>
      <c r="I58" s="5">
        <v>1</v>
      </c>
      <c r="J58" s="5">
        <v>32</v>
      </c>
      <c r="K58" s="5">
        <v>41</v>
      </c>
      <c r="L58" s="5">
        <v>96</v>
      </c>
      <c r="M58" s="5">
        <v>177</v>
      </c>
      <c r="N58" s="6">
        <v>29</v>
      </c>
      <c r="O58" s="38">
        <f>IF(D58&gt;0, SUM((D58/E58)*90), 0)</f>
        <v>3.6614173228346458</v>
      </c>
      <c r="P58" s="38">
        <f>IF(N58&gt;0, SUM(D58/N58), 0)</f>
        <v>3.2068965517241379</v>
      </c>
      <c r="Q58" s="38">
        <f>IF(J58&gt;0, SUM((J58/E58)*90), 0)</f>
        <v>1.2598425196850394</v>
      </c>
      <c r="R58" s="38">
        <f>IF(N58&gt;0, SUM(K58/N58), 0)</f>
        <v>1.4137931034482758</v>
      </c>
      <c r="S58" s="38">
        <f>IF(K58&gt;0, SUM((K58/E58)*90), 0)</f>
        <v>1.6141732283464565</v>
      </c>
      <c r="T58" s="39">
        <f>IF(N58&gt;0, SUM(K58/N58), 0)</f>
        <v>1.4137931034482758</v>
      </c>
    </row>
    <row r="59" spans="1:20" x14ac:dyDescent="0.2">
      <c r="A59" s="17" t="s">
        <v>530</v>
      </c>
      <c r="B59" s="5" t="s">
        <v>194</v>
      </c>
      <c r="C59" s="5" t="s">
        <v>540</v>
      </c>
      <c r="D59" s="5">
        <v>88</v>
      </c>
      <c r="E59" s="5">
        <v>1895</v>
      </c>
      <c r="F59" s="5">
        <v>0</v>
      </c>
      <c r="G59" s="5">
        <v>5</v>
      </c>
      <c r="H59" s="5">
        <v>4</v>
      </c>
      <c r="I59" s="5">
        <v>0</v>
      </c>
      <c r="J59" s="5">
        <v>18</v>
      </c>
      <c r="K59" s="5">
        <v>31</v>
      </c>
      <c r="L59" s="5">
        <v>86</v>
      </c>
      <c r="M59" s="5">
        <v>123</v>
      </c>
      <c r="N59" s="6">
        <v>26</v>
      </c>
      <c r="O59" s="38">
        <f>IF(D59&gt;0, SUM((D59/E59)*90), 0)</f>
        <v>4.1794195250659625</v>
      </c>
      <c r="P59" s="38">
        <f>IF(N59&gt;0, SUM(D59/N59), 0)</f>
        <v>3.3846153846153846</v>
      </c>
      <c r="Q59" s="38">
        <f>IF(J59&gt;0, SUM((J59/E59)*90), 0)</f>
        <v>0.85488126649076512</v>
      </c>
      <c r="R59" s="38">
        <f>IF(N59&gt;0, SUM(K59/N59), 0)</f>
        <v>1.1923076923076923</v>
      </c>
      <c r="S59" s="38">
        <f>IF(K59&gt;0, SUM((K59/E59)*90), 0)</f>
        <v>1.4722955145118735</v>
      </c>
      <c r="T59" s="39">
        <f>IF(N59&gt;0, SUM(K59/N59), 0)</f>
        <v>1.1923076923076923</v>
      </c>
    </row>
    <row r="60" spans="1:20" x14ac:dyDescent="0.2">
      <c r="A60" s="18" t="s">
        <v>259</v>
      </c>
      <c r="B60" s="5" t="s">
        <v>294</v>
      </c>
      <c r="C60" s="5" t="s">
        <v>289</v>
      </c>
      <c r="D60" s="5">
        <v>88</v>
      </c>
      <c r="E60" s="5">
        <v>2203</v>
      </c>
      <c r="F60" s="5">
        <v>2</v>
      </c>
      <c r="G60" s="5">
        <v>1</v>
      </c>
      <c r="H60" s="5">
        <v>4</v>
      </c>
      <c r="I60" s="5">
        <v>0</v>
      </c>
      <c r="J60" s="5">
        <v>14</v>
      </c>
      <c r="K60" s="5">
        <v>50</v>
      </c>
      <c r="L60" s="5">
        <v>27</v>
      </c>
      <c r="M60" s="5">
        <v>147</v>
      </c>
      <c r="N60" s="6">
        <v>27</v>
      </c>
      <c r="O60" s="38">
        <f>IF(D60&gt;0, SUM((D60/E60)*90), 0)</f>
        <v>3.5950975941897414</v>
      </c>
      <c r="P60" s="38">
        <f>IF(N60&gt;0, SUM(D60/N60), 0)</f>
        <v>3.2592592592592591</v>
      </c>
      <c r="Q60" s="38">
        <f>IF(J60&gt;0, SUM((J60/E60)*90), 0)</f>
        <v>0.57194734453018603</v>
      </c>
      <c r="R60" s="38">
        <f>IF(N60&gt;0, SUM(K60/N60), 0)</f>
        <v>1.8518518518518519</v>
      </c>
      <c r="S60" s="38">
        <f>IF(K60&gt;0, SUM((K60/E60)*90), 0)</f>
        <v>2.0426690876078073</v>
      </c>
      <c r="T60" s="39">
        <f>IF(N60&gt;0, SUM(K60/N60), 0)</f>
        <v>1.8518518518518519</v>
      </c>
    </row>
    <row r="61" spans="1:20" x14ac:dyDescent="0.2">
      <c r="A61" s="17" t="s">
        <v>122</v>
      </c>
      <c r="B61" s="5" t="s">
        <v>123</v>
      </c>
      <c r="C61" s="5" t="s">
        <v>59</v>
      </c>
      <c r="D61" s="5">
        <v>88</v>
      </c>
      <c r="E61" s="5">
        <v>2583</v>
      </c>
      <c r="F61" s="5">
        <v>1</v>
      </c>
      <c r="G61" s="5">
        <v>1</v>
      </c>
      <c r="H61" s="5">
        <v>9</v>
      </c>
      <c r="I61" s="5">
        <v>0</v>
      </c>
      <c r="J61" s="5">
        <v>4</v>
      </c>
      <c r="K61" s="5">
        <v>25</v>
      </c>
      <c r="L61" s="5">
        <v>81</v>
      </c>
      <c r="M61" s="5">
        <v>188</v>
      </c>
      <c r="N61" s="6">
        <v>31</v>
      </c>
      <c r="O61" s="38">
        <f>IF(D61&gt;0, SUM((D61/E61)*90), 0)</f>
        <v>3.0662020905923346</v>
      </c>
      <c r="P61" s="38">
        <f>IF(N61&gt;0, SUM(D61/N61), 0)</f>
        <v>2.838709677419355</v>
      </c>
      <c r="Q61" s="38">
        <f>IF(J61&gt;0, SUM((J61/E61)*90), 0)</f>
        <v>0.13937282229965156</v>
      </c>
      <c r="R61" s="38">
        <f>IF(N61&gt;0, SUM(K61/N61), 0)</f>
        <v>0.80645161290322576</v>
      </c>
      <c r="S61" s="38">
        <f>IF(K61&gt;0, SUM((K61/E61)*90), 0)</f>
        <v>0.87108013937282236</v>
      </c>
      <c r="T61" s="39">
        <f>IF(N61&gt;0, SUM(K61/N61), 0)</f>
        <v>0.80645161290322576</v>
      </c>
    </row>
    <row r="62" spans="1:20" x14ac:dyDescent="0.2">
      <c r="A62" s="17" t="s">
        <v>348</v>
      </c>
      <c r="B62" s="5" t="s">
        <v>179</v>
      </c>
      <c r="C62" s="5" t="s">
        <v>17</v>
      </c>
      <c r="D62" s="5">
        <v>86</v>
      </c>
      <c r="E62" s="5">
        <v>1722</v>
      </c>
      <c r="F62" s="5">
        <v>0</v>
      </c>
      <c r="G62" s="5">
        <v>8</v>
      </c>
      <c r="H62" s="5">
        <v>1</v>
      </c>
      <c r="I62" s="5">
        <v>0</v>
      </c>
      <c r="J62" s="5">
        <v>28</v>
      </c>
      <c r="K62" s="5">
        <v>40</v>
      </c>
      <c r="L62" s="5">
        <v>34</v>
      </c>
      <c r="M62" s="5">
        <v>116</v>
      </c>
      <c r="N62" s="6">
        <v>23</v>
      </c>
      <c r="O62" s="38">
        <f>IF(D62&gt;0, SUM((D62/E62)*90), 0)</f>
        <v>4.494773519163763</v>
      </c>
      <c r="P62" s="38">
        <f>IF(N62&gt;0, SUM(D62/N62), 0)</f>
        <v>3.7391304347826089</v>
      </c>
      <c r="Q62" s="38">
        <f>IF(J62&gt;0, SUM((J62/E62)*90), 0)</f>
        <v>1.4634146341463417</v>
      </c>
      <c r="R62" s="38">
        <f>IF(N62&gt;0, SUM(K62/N62), 0)</f>
        <v>1.7391304347826086</v>
      </c>
      <c r="S62" s="38">
        <f>IF(K62&gt;0, SUM((K62/E62)*90), 0)</f>
        <v>2.0905923344947737</v>
      </c>
      <c r="T62" s="39">
        <f>IF(N62&gt;0, SUM(K62/N62), 0)</f>
        <v>1.7391304347826086</v>
      </c>
    </row>
    <row r="63" spans="1:20" x14ac:dyDescent="0.2">
      <c r="A63" s="17" t="s">
        <v>864</v>
      </c>
      <c r="B63" s="5" t="s">
        <v>44</v>
      </c>
      <c r="C63" s="5" t="s">
        <v>86</v>
      </c>
      <c r="D63" s="5">
        <v>86</v>
      </c>
      <c r="E63" s="5">
        <v>2365</v>
      </c>
      <c r="F63" s="5">
        <v>0</v>
      </c>
      <c r="G63" s="5">
        <v>1</v>
      </c>
      <c r="H63" s="5">
        <v>4</v>
      </c>
      <c r="I63" s="5">
        <v>0</v>
      </c>
      <c r="J63" s="5">
        <v>3</v>
      </c>
      <c r="K63" s="5">
        <v>19</v>
      </c>
      <c r="L63" s="5">
        <v>111</v>
      </c>
      <c r="M63" s="5">
        <v>187</v>
      </c>
      <c r="N63" s="6">
        <v>28</v>
      </c>
      <c r="O63" s="38">
        <f>IF(D63&gt;0, SUM((D63/E63)*90), 0)</f>
        <v>3.2727272727272725</v>
      </c>
      <c r="P63" s="38">
        <f>IF(N63&gt;0, SUM(D63/N63), 0)</f>
        <v>3.0714285714285716</v>
      </c>
      <c r="Q63" s="38">
        <f>IF(J63&gt;0, SUM((J63/E63)*90), 0)</f>
        <v>0.11416490486257927</v>
      </c>
      <c r="R63" s="38">
        <f>IF(N63&gt;0, SUM(K63/N63), 0)</f>
        <v>0.6785714285714286</v>
      </c>
      <c r="S63" s="38">
        <f>IF(K63&gt;0, SUM((K63/E63)*90), 0)</f>
        <v>0.72304439746300209</v>
      </c>
      <c r="T63" s="39">
        <f>IF(N63&gt;0, SUM(K63/N63), 0)</f>
        <v>0.6785714285714286</v>
      </c>
    </row>
    <row r="64" spans="1:20" x14ac:dyDescent="0.2">
      <c r="A64" s="20" t="s">
        <v>3546</v>
      </c>
      <c r="B64" s="5" t="s">
        <v>1593</v>
      </c>
      <c r="C64" s="5" t="s">
        <v>59</v>
      </c>
      <c r="D64" s="5">
        <v>85</v>
      </c>
      <c r="E64" s="5">
        <v>1741</v>
      </c>
      <c r="F64" s="5">
        <v>4</v>
      </c>
      <c r="G64" s="5">
        <v>1</v>
      </c>
      <c r="H64" s="5">
        <v>2</v>
      </c>
      <c r="I64" s="5">
        <v>1</v>
      </c>
      <c r="J64" s="5">
        <v>2</v>
      </c>
      <c r="K64" s="5">
        <v>13</v>
      </c>
      <c r="L64" s="5">
        <v>77</v>
      </c>
      <c r="M64" s="5">
        <v>151</v>
      </c>
      <c r="N64" s="6">
        <v>20</v>
      </c>
      <c r="O64" s="38">
        <f>IF(D64&gt;0, SUM((D64/E64)*90), 0)</f>
        <v>4.3940264215967835</v>
      </c>
      <c r="P64" s="38">
        <f>IF(N64&gt;0, SUM(D64/N64), 0)</f>
        <v>4.25</v>
      </c>
      <c r="Q64" s="38">
        <f>IF(J64&gt;0, SUM((J64/E64)*90), 0)</f>
        <v>0.10338885697874785</v>
      </c>
      <c r="R64" s="38">
        <f>IF(N64&gt;0, SUM(K64/N64), 0)</f>
        <v>0.65</v>
      </c>
      <c r="S64" s="38">
        <f>IF(K64&gt;0, SUM((K64/E64)*90), 0)</f>
        <v>0.672027570361861</v>
      </c>
      <c r="T64" s="39">
        <f>IF(N64&gt;0, SUM(K64/N64), 0)</f>
        <v>0.65</v>
      </c>
    </row>
    <row r="65" spans="1:20" x14ac:dyDescent="0.2">
      <c r="A65" s="17" t="s">
        <v>154</v>
      </c>
      <c r="B65" s="5" t="s">
        <v>155</v>
      </c>
      <c r="C65" s="5" t="s">
        <v>156</v>
      </c>
      <c r="D65" s="5">
        <v>84</v>
      </c>
      <c r="E65" s="5">
        <v>1671</v>
      </c>
      <c r="F65" s="5">
        <v>6</v>
      </c>
      <c r="G65" s="5">
        <v>1</v>
      </c>
      <c r="H65" s="5">
        <v>3</v>
      </c>
      <c r="I65" s="5">
        <v>2</v>
      </c>
      <c r="J65" s="5">
        <v>8</v>
      </c>
      <c r="K65" s="5">
        <v>19</v>
      </c>
      <c r="L65" s="5">
        <v>70</v>
      </c>
      <c r="M65" s="5">
        <v>87</v>
      </c>
      <c r="N65" s="6">
        <v>27</v>
      </c>
      <c r="O65" s="38">
        <f>IF(D65&gt;0, SUM((D65/E65)*90), 0)</f>
        <v>4.5242369838420107</v>
      </c>
      <c r="P65" s="38">
        <f>IF(N65&gt;0, SUM(D65/N65), 0)</f>
        <v>3.1111111111111112</v>
      </c>
      <c r="Q65" s="38">
        <f>IF(J65&gt;0, SUM((J65/E65)*90), 0)</f>
        <v>0.43087971274685816</v>
      </c>
      <c r="R65" s="38">
        <f>IF(N65&gt;0, SUM(K65/N65), 0)</f>
        <v>0.70370370370370372</v>
      </c>
      <c r="S65" s="38">
        <f>IF(K65&gt;0, SUM((K65/E65)*90), 0)</f>
        <v>1.0233393177737882</v>
      </c>
      <c r="T65" s="39">
        <f>IF(N65&gt;0, SUM(K65/N65), 0)</f>
        <v>0.70370370370370372</v>
      </c>
    </row>
    <row r="66" spans="1:20" x14ac:dyDescent="0.2">
      <c r="A66" s="17" t="s">
        <v>743</v>
      </c>
      <c r="B66" s="5" t="s">
        <v>743</v>
      </c>
      <c r="C66" s="5" t="s">
        <v>182</v>
      </c>
      <c r="D66" s="5">
        <v>83</v>
      </c>
      <c r="E66" s="5">
        <v>1841</v>
      </c>
      <c r="F66" s="5">
        <v>4</v>
      </c>
      <c r="G66" s="5">
        <v>1</v>
      </c>
      <c r="H66" s="5">
        <v>5</v>
      </c>
      <c r="I66" s="5">
        <v>1</v>
      </c>
      <c r="J66" s="5">
        <v>12</v>
      </c>
      <c r="K66" s="5">
        <v>24</v>
      </c>
      <c r="L66" s="5">
        <v>30</v>
      </c>
      <c r="M66" s="5">
        <v>148</v>
      </c>
      <c r="N66" s="6">
        <v>26</v>
      </c>
      <c r="O66" s="38">
        <f>IF(D66&gt;0, SUM((D66/E66)*90), 0)</f>
        <v>4.0575774035850083</v>
      </c>
      <c r="P66" s="38">
        <f>IF(N66&gt;0, SUM(D66/N66), 0)</f>
        <v>3.1923076923076925</v>
      </c>
      <c r="Q66" s="38">
        <f>IF(J66&gt;0, SUM((J66/E66)*90), 0)</f>
        <v>0.58663769690385659</v>
      </c>
      <c r="R66" s="38">
        <f>IF(N66&gt;0, SUM(K66/N66), 0)</f>
        <v>0.92307692307692313</v>
      </c>
      <c r="S66" s="38">
        <f>IF(K66&gt;0, SUM((K66/E66)*90), 0)</f>
        <v>1.1732753938077132</v>
      </c>
      <c r="T66" s="39">
        <f>IF(N66&gt;0, SUM(K66/N66), 0)</f>
        <v>0.92307692307692313</v>
      </c>
    </row>
    <row r="67" spans="1:20" x14ac:dyDescent="0.2">
      <c r="A67" s="17" t="s">
        <v>743</v>
      </c>
      <c r="B67" s="5" t="s">
        <v>743</v>
      </c>
      <c r="C67" s="5" t="s">
        <v>182</v>
      </c>
      <c r="D67" s="5">
        <v>83</v>
      </c>
      <c r="E67" s="5">
        <v>1841</v>
      </c>
      <c r="F67" s="5">
        <v>4</v>
      </c>
      <c r="G67" s="5">
        <v>1</v>
      </c>
      <c r="H67" s="5">
        <v>5</v>
      </c>
      <c r="I67" s="5">
        <v>1</v>
      </c>
      <c r="J67" s="5">
        <v>12</v>
      </c>
      <c r="K67" s="5">
        <v>24</v>
      </c>
      <c r="L67" s="5">
        <v>30</v>
      </c>
      <c r="M67" s="5">
        <v>148</v>
      </c>
      <c r="N67" s="42">
        <v>26</v>
      </c>
      <c r="O67" s="38">
        <f>IF(D67&gt;0, SUM((D67/E67)*90), 0)</f>
        <v>4.0575774035850083</v>
      </c>
      <c r="P67" s="38">
        <f>IF(N67&gt;0, SUM(D67/N67), 0)</f>
        <v>3.1923076923076925</v>
      </c>
      <c r="Q67" s="38">
        <f>IF(J67&gt;0, SUM((J67/E67)*90), 0)</f>
        <v>0.58663769690385659</v>
      </c>
      <c r="R67" s="38">
        <f>IF(N67&gt;0, SUM(K67/N67), 0)</f>
        <v>0.92307692307692313</v>
      </c>
      <c r="S67" s="38">
        <f>IF(K67&gt;0, SUM((K67/E67)*90), 0)</f>
        <v>1.1732753938077132</v>
      </c>
      <c r="T67" s="39">
        <f>IF(N67&gt;0, SUM(K67/N67), 0)</f>
        <v>0.92307692307692313</v>
      </c>
    </row>
    <row r="68" spans="1:20" x14ac:dyDescent="0.2">
      <c r="A68" s="17" t="s">
        <v>836</v>
      </c>
      <c r="B68" s="5" t="s">
        <v>837</v>
      </c>
      <c r="C68" s="5" t="s">
        <v>135</v>
      </c>
      <c r="D68" s="5">
        <v>83</v>
      </c>
      <c r="E68" s="5">
        <v>1859</v>
      </c>
      <c r="F68" s="5">
        <v>0</v>
      </c>
      <c r="G68" s="5">
        <v>4</v>
      </c>
      <c r="H68" s="5">
        <v>4</v>
      </c>
      <c r="I68" s="5">
        <v>0</v>
      </c>
      <c r="J68" s="5">
        <v>6</v>
      </c>
      <c r="K68" s="5">
        <v>33</v>
      </c>
      <c r="L68" s="5">
        <v>61</v>
      </c>
      <c r="M68" s="5">
        <v>130</v>
      </c>
      <c r="N68" s="6">
        <v>34</v>
      </c>
      <c r="O68" s="38">
        <f>IF(D68&gt;0, SUM((D68/E68)*90), 0)</f>
        <v>4.018289402904788</v>
      </c>
      <c r="P68" s="38">
        <f>IF(N68&gt;0, SUM(D68/N68), 0)</f>
        <v>2.4411764705882355</v>
      </c>
      <c r="Q68" s="38">
        <f>IF(J68&gt;0, SUM((J68/E68)*90), 0)</f>
        <v>0.29047875201721357</v>
      </c>
      <c r="R68" s="38">
        <f>IF(N68&gt;0, SUM(K68/N68), 0)</f>
        <v>0.97058823529411764</v>
      </c>
      <c r="S68" s="38">
        <f>IF(K68&gt;0, SUM((K68/E68)*90), 0)</f>
        <v>1.5976331360946745</v>
      </c>
      <c r="T68" s="39">
        <f>IF(N68&gt;0, SUM(K68/N68), 0)</f>
        <v>0.97058823529411764</v>
      </c>
    </row>
    <row r="69" spans="1:20" x14ac:dyDescent="0.2">
      <c r="A69" s="17" t="s">
        <v>809</v>
      </c>
      <c r="B69" s="5" t="s">
        <v>1637</v>
      </c>
      <c r="C69" s="5" t="s">
        <v>86</v>
      </c>
      <c r="D69" s="5">
        <v>82</v>
      </c>
      <c r="E69" s="5">
        <v>1588</v>
      </c>
      <c r="F69" s="5">
        <v>2</v>
      </c>
      <c r="G69" s="5">
        <v>4</v>
      </c>
      <c r="H69" s="5">
        <v>0</v>
      </c>
      <c r="I69" s="5">
        <v>0</v>
      </c>
      <c r="J69" s="5">
        <v>16</v>
      </c>
      <c r="K69" s="5">
        <v>26</v>
      </c>
      <c r="L69" s="5">
        <v>18</v>
      </c>
      <c r="M69" s="5">
        <v>94</v>
      </c>
      <c r="N69" s="6">
        <v>23</v>
      </c>
      <c r="O69" s="38">
        <f>IF(D69&gt;0, SUM((D69/E69)*90), 0)</f>
        <v>4.6473551637279593</v>
      </c>
      <c r="P69" s="38">
        <f>IF(N69&gt;0, SUM(D69/N69), 0)</f>
        <v>3.5652173913043477</v>
      </c>
      <c r="Q69" s="38">
        <f>IF(J69&gt;0, SUM((J69/E69)*90), 0)</f>
        <v>0.90680100755667503</v>
      </c>
      <c r="R69" s="38">
        <f>IF(N69&gt;0, SUM(K69/N69), 0)</f>
        <v>1.1304347826086956</v>
      </c>
      <c r="S69" s="38">
        <f>IF(K69&gt;0, SUM((K69/E69)*90), 0)</f>
        <v>1.4735516372795969</v>
      </c>
      <c r="T69" s="39">
        <f>IF(N69&gt;0, SUM(K69/N69), 0)</f>
        <v>1.1304347826086956</v>
      </c>
    </row>
    <row r="70" spans="1:20" x14ac:dyDescent="0.2">
      <c r="A70" s="17" t="s">
        <v>175</v>
      </c>
      <c r="B70" s="5" t="s">
        <v>176</v>
      </c>
      <c r="C70" s="5" t="s">
        <v>156</v>
      </c>
      <c r="D70" s="5">
        <v>81</v>
      </c>
      <c r="E70" s="5">
        <v>1689</v>
      </c>
      <c r="F70" s="5">
        <v>1</v>
      </c>
      <c r="G70" s="5">
        <v>5</v>
      </c>
      <c r="H70" s="5">
        <v>2</v>
      </c>
      <c r="I70" s="5">
        <v>0</v>
      </c>
      <c r="J70" s="5">
        <v>22</v>
      </c>
      <c r="K70" s="5">
        <v>28</v>
      </c>
      <c r="L70" s="5">
        <v>49</v>
      </c>
      <c r="M70" s="5">
        <v>62</v>
      </c>
      <c r="N70" s="6">
        <v>24</v>
      </c>
      <c r="O70" s="38">
        <f>IF(D70&gt;0, SUM((D70/E70)*90), 0)</f>
        <v>4.3161634103019537</v>
      </c>
      <c r="P70" s="38">
        <f>IF(N70&gt;0, SUM(D70/N70), 0)</f>
        <v>3.375</v>
      </c>
      <c r="Q70" s="38">
        <f>IF(J70&gt;0, SUM((J70/E70)*90), 0)</f>
        <v>1.1722912966252219</v>
      </c>
      <c r="R70" s="38">
        <f>IF(N70&gt;0, SUM(K70/N70), 0)</f>
        <v>1.1666666666666667</v>
      </c>
      <c r="S70" s="38">
        <f>IF(K70&gt;0, SUM((K70/E70)*90), 0)</f>
        <v>1.4920071047957371</v>
      </c>
      <c r="T70" s="39">
        <f>IF(N70&gt;0, SUM(K70/N70), 0)</f>
        <v>1.1666666666666667</v>
      </c>
    </row>
    <row r="71" spans="1:20" x14ac:dyDescent="0.2">
      <c r="A71" s="17" t="s">
        <v>330</v>
      </c>
      <c r="B71" s="5" t="s">
        <v>331</v>
      </c>
      <c r="C71" s="5" t="s">
        <v>17</v>
      </c>
      <c r="D71" s="5">
        <v>81</v>
      </c>
      <c r="E71" s="5">
        <v>1801</v>
      </c>
      <c r="F71" s="5">
        <v>0</v>
      </c>
      <c r="G71" s="5">
        <v>3</v>
      </c>
      <c r="H71" s="5">
        <v>2</v>
      </c>
      <c r="I71" s="5">
        <v>0</v>
      </c>
      <c r="J71" s="5">
        <v>2</v>
      </c>
      <c r="K71" s="5">
        <v>13</v>
      </c>
      <c r="L71" s="5">
        <v>75</v>
      </c>
      <c r="M71" s="5">
        <v>175</v>
      </c>
      <c r="N71" s="6">
        <v>26</v>
      </c>
      <c r="O71" s="38">
        <f>IF(D71&gt;0, SUM((D71/E71)*90), 0)</f>
        <v>4.0477512493059411</v>
      </c>
      <c r="P71" s="38">
        <f>IF(N71&gt;0, SUM(D71/N71), 0)</f>
        <v>3.1153846153846154</v>
      </c>
      <c r="Q71" s="38">
        <f>IF(J71&gt;0, SUM((J71/E71)*90), 0)</f>
        <v>9.9944475291504728E-2</v>
      </c>
      <c r="R71" s="38">
        <f>IF(N71&gt;0, SUM(K71/N71), 0)</f>
        <v>0.5</v>
      </c>
      <c r="S71" s="38">
        <f>IF(K71&gt;0, SUM((K71/E71)*90), 0)</f>
        <v>0.64963908939478066</v>
      </c>
      <c r="T71" s="39">
        <f>IF(N71&gt;0, SUM(K71/N71), 0)</f>
        <v>0.5</v>
      </c>
    </row>
    <row r="72" spans="1:20" x14ac:dyDescent="0.2">
      <c r="A72" s="17" t="s">
        <v>142</v>
      </c>
      <c r="B72" s="5" t="s">
        <v>137</v>
      </c>
      <c r="C72" s="5" t="s">
        <v>59</v>
      </c>
      <c r="D72" s="5">
        <v>78</v>
      </c>
      <c r="E72" s="5">
        <v>1624</v>
      </c>
      <c r="F72" s="5">
        <v>3</v>
      </c>
      <c r="G72" s="5">
        <v>4</v>
      </c>
      <c r="H72" s="5">
        <v>2</v>
      </c>
      <c r="I72" s="5">
        <v>0</v>
      </c>
      <c r="J72" s="5">
        <v>15</v>
      </c>
      <c r="K72" s="5">
        <v>29</v>
      </c>
      <c r="L72" s="5">
        <v>18</v>
      </c>
      <c r="M72" s="5">
        <v>62</v>
      </c>
      <c r="N72" s="6">
        <v>27</v>
      </c>
      <c r="O72" s="38">
        <f>IF(D72&gt;0, SUM((D72/E72)*90), 0)</f>
        <v>4.3226600985221673</v>
      </c>
      <c r="P72" s="38">
        <f>IF(N72&gt;0, SUM(D72/N72), 0)</f>
        <v>2.8888888888888888</v>
      </c>
      <c r="Q72" s="38">
        <f>IF(J72&gt;0, SUM((J72/E72)*90), 0)</f>
        <v>0.83128078817733997</v>
      </c>
      <c r="R72" s="38">
        <f>IF(N72&gt;0, SUM(K72/N72), 0)</f>
        <v>1.0740740740740742</v>
      </c>
      <c r="S72" s="38">
        <f>IF(K72&gt;0, SUM((K72/E72)*90), 0)</f>
        <v>1.607142857142857</v>
      </c>
      <c r="T72" s="39">
        <f>IF(N72&gt;0, SUM(K72/N72), 0)</f>
        <v>1.0740740740740742</v>
      </c>
    </row>
    <row r="73" spans="1:20" x14ac:dyDescent="0.2">
      <c r="A73" s="17" t="s">
        <v>60</v>
      </c>
      <c r="B73" s="5" t="s">
        <v>61</v>
      </c>
      <c r="C73" s="5" t="s">
        <v>24</v>
      </c>
      <c r="D73" s="5">
        <v>78</v>
      </c>
      <c r="E73" s="5">
        <v>2162</v>
      </c>
      <c r="F73" s="5">
        <v>0</v>
      </c>
      <c r="G73" s="5">
        <v>1</v>
      </c>
      <c r="H73" s="5">
        <v>2</v>
      </c>
      <c r="I73" s="5">
        <v>0</v>
      </c>
      <c r="J73" s="5">
        <v>7</v>
      </c>
      <c r="K73" s="5">
        <v>13</v>
      </c>
      <c r="L73" s="5">
        <v>82</v>
      </c>
      <c r="M73" s="5">
        <v>163</v>
      </c>
      <c r="N73" s="6">
        <v>29</v>
      </c>
      <c r="O73" s="38">
        <f>IF(D73&gt;0, SUM((D73/E73)*90), 0)</f>
        <v>3.2469935245143384</v>
      </c>
      <c r="P73" s="38">
        <f>IF(N73&gt;0, SUM(D73/N73), 0)</f>
        <v>2.6896551724137931</v>
      </c>
      <c r="Q73" s="38">
        <f>IF(J73&gt;0, SUM((J73/E73)*90), 0)</f>
        <v>0.29139685476410732</v>
      </c>
      <c r="R73" s="38">
        <f>IF(N73&gt;0, SUM(K73/N73), 0)</f>
        <v>0.44827586206896552</v>
      </c>
      <c r="S73" s="38">
        <f>IF(K73&gt;0, SUM((K73/E73)*90), 0)</f>
        <v>0.5411655874190564</v>
      </c>
      <c r="T73" s="39">
        <f>IF(N73&gt;0, SUM(K73/N73), 0)</f>
        <v>0.44827586206896552</v>
      </c>
    </row>
    <row r="74" spans="1:20" x14ac:dyDescent="0.2">
      <c r="A74" s="17" t="s">
        <v>616</v>
      </c>
      <c r="B74" s="5" t="s">
        <v>617</v>
      </c>
      <c r="C74" s="5" t="s">
        <v>594</v>
      </c>
      <c r="D74" s="5">
        <v>76</v>
      </c>
      <c r="E74" s="5">
        <v>1581</v>
      </c>
      <c r="F74" s="5">
        <v>3</v>
      </c>
      <c r="G74" s="5">
        <v>2</v>
      </c>
      <c r="H74" s="5">
        <v>2</v>
      </c>
      <c r="I74" s="5">
        <v>0</v>
      </c>
      <c r="J74" s="5">
        <v>17</v>
      </c>
      <c r="K74" s="5">
        <v>18</v>
      </c>
      <c r="L74" s="5">
        <v>46</v>
      </c>
      <c r="M74" s="5">
        <v>99</v>
      </c>
      <c r="N74" s="6">
        <v>27</v>
      </c>
      <c r="O74" s="38">
        <f>IF(D74&gt;0, SUM((D74/E74)*90), 0)</f>
        <v>4.3263757115749524</v>
      </c>
      <c r="P74" s="38">
        <f>IF(N74&gt;0, SUM(D74/N74), 0)</f>
        <v>2.8148148148148149</v>
      </c>
      <c r="Q74" s="38">
        <f>IF(J74&gt;0, SUM((J74/E74)*90), 0)</f>
        <v>0.967741935483871</v>
      </c>
      <c r="R74" s="38">
        <f>IF(N74&gt;0, SUM(K74/N74), 0)</f>
        <v>0.66666666666666663</v>
      </c>
      <c r="S74" s="38">
        <f>IF(K74&gt;0, SUM((K74/E74)*90), 0)</f>
        <v>1.0246679316888045</v>
      </c>
      <c r="T74" s="39">
        <f>IF(N74&gt;0, SUM(K74/N74), 0)</f>
        <v>0.66666666666666663</v>
      </c>
    </row>
    <row r="75" spans="1:20" x14ac:dyDescent="0.2">
      <c r="A75" s="17" t="s">
        <v>636</v>
      </c>
      <c r="B75" s="5" t="s">
        <v>62</v>
      </c>
      <c r="C75" s="5" t="s">
        <v>594</v>
      </c>
      <c r="D75" s="5">
        <v>75</v>
      </c>
      <c r="E75" s="5">
        <v>1973</v>
      </c>
      <c r="F75" s="5">
        <v>1</v>
      </c>
      <c r="G75" s="5">
        <v>0</v>
      </c>
      <c r="H75" s="5">
        <v>3</v>
      </c>
      <c r="I75" s="5">
        <v>0</v>
      </c>
      <c r="J75" s="5">
        <v>3</v>
      </c>
      <c r="K75" s="5">
        <v>15</v>
      </c>
      <c r="L75" s="5">
        <v>93</v>
      </c>
      <c r="M75" s="5">
        <v>140</v>
      </c>
      <c r="N75" s="6">
        <v>24</v>
      </c>
      <c r="O75" s="38">
        <f>IF(D75&gt;0, SUM((D75/E75)*90), 0)</f>
        <v>3.4211860111505321</v>
      </c>
      <c r="P75" s="38">
        <f>IF(N75&gt;0, SUM(D75/N75), 0)</f>
        <v>3.125</v>
      </c>
      <c r="Q75" s="38">
        <f>IF(J75&gt;0, SUM((J75/E75)*90), 0)</f>
        <v>0.13684744044602129</v>
      </c>
      <c r="R75" s="38">
        <f>IF(N75&gt;0, SUM(K75/N75), 0)</f>
        <v>0.625</v>
      </c>
      <c r="S75" s="38">
        <f>IF(K75&gt;0, SUM((K75/E75)*90), 0)</f>
        <v>0.68423720223010642</v>
      </c>
      <c r="T75" s="39">
        <f>IF(N75&gt;0, SUM(K75/N75), 0)</f>
        <v>0.625</v>
      </c>
    </row>
    <row r="76" spans="1:20" x14ac:dyDescent="0.2">
      <c r="A76" s="17" t="s">
        <v>14</v>
      </c>
      <c r="B76" s="5" t="s">
        <v>14</v>
      </c>
      <c r="C76" s="5" t="s">
        <v>6</v>
      </c>
      <c r="D76" s="5">
        <v>75</v>
      </c>
      <c r="E76" s="5">
        <v>1979</v>
      </c>
      <c r="F76" s="5">
        <v>0</v>
      </c>
      <c r="G76" s="5">
        <v>1</v>
      </c>
      <c r="H76" s="5">
        <v>3</v>
      </c>
      <c r="I76" s="5">
        <v>0</v>
      </c>
      <c r="J76" s="5">
        <v>11</v>
      </c>
      <c r="K76" s="5">
        <v>24</v>
      </c>
      <c r="L76" s="5">
        <v>62</v>
      </c>
      <c r="M76" s="5">
        <v>154</v>
      </c>
      <c r="N76" s="6">
        <v>28</v>
      </c>
      <c r="O76" s="38">
        <f>IF(D76&gt;0, SUM((D76/E76)*90), 0)</f>
        <v>3.4108135421930266</v>
      </c>
      <c r="P76" s="38">
        <f>IF(N76&gt;0, SUM(D76/N76), 0)</f>
        <v>2.6785714285714284</v>
      </c>
      <c r="Q76" s="38">
        <f>IF(J76&gt;0, SUM((J76/E76)*90), 0)</f>
        <v>0.50025265285497722</v>
      </c>
      <c r="R76" s="38">
        <f>IF(N76&gt;0, SUM(K76/N76), 0)</f>
        <v>0.8571428571428571</v>
      </c>
      <c r="S76" s="38">
        <f>IF(K76&gt;0, SUM((K76/E76)*90), 0)</f>
        <v>1.0914603335017685</v>
      </c>
      <c r="T76" s="39">
        <f>IF(N76&gt;0, SUM(K76/N76), 0)</f>
        <v>0.8571428571428571</v>
      </c>
    </row>
    <row r="77" spans="1:20" x14ac:dyDescent="0.2">
      <c r="A77" s="17" t="s">
        <v>813</v>
      </c>
      <c r="B77" s="5" t="s">
        <v>63</v>
      </c>
      <c r="C77" s="5" t="s">
        <v>289</v>
      </c>
      <c r="D77" s="5">
        <v>74</v>
      </c>
      <c r="E77" s="5">
        <v>1898</v>
      </c>
      <c r="F77" s="5">
        <v>0</v>
      </c>
      <c r="G77" s="5">
        <v>1</v>
      </c>
      <c r="H77" s="5">
        <v>1</v>
      </c>
      <c r="I77" s="5">
        <v>0</v>
      </c>
      <c r="J77" s="5">
        <v>17</v>
      </c>
      <c r="K77" s="5">
        <v>32</v>
      </c>
      <c r="L77" s="5">
        <v>49</v>
      </c>
      <c r="M77" s="5">
        <v>115</v>
      </c>
      <c r="N77" s="6">
        <v>34</v>
      </c>
      <c r="O77" s="38">
        <f>IF(D77&gt;0, SUM((D77/E77)*90), 0)</f>
        <v>3.5089567966280297</v>
      </c>
      <c r="P77" s="38">
        <f>IF(N77&gt;0, SUM(D77/N77), 0)</f>
        <v>2.1764705882352939</v>
      </c>
      <c r="Q77" s="38">
        <f>IF(J77&gt;0, SUM((J77/E77)*90), 0)</f>
        <v>0.80611169652265546</v>
      </c>
      <c r="R77" s="38">
        <f>IF(N77&gt;0, SUM(K77/N77), 0)</f>
        <v>0.94117647058823528</v>
      </c>
      <c r="S77" s="38">
        <f>IF(K77&gt;0, SUM((K77/E77)*90), 0)</f>
        <v>1.5173867228661748</v>
      </c>
      <c r="T77" s="39">
        <f>IF(N77&gt;0, SUM(K77/N77), 0)</f>
        <v>0.94117647058823528</v>
      </c>
    </row>
    <row r="78" spans="1:20" x14ac:dyDescent="0.2">
      <c r="A78" s="17" t="s">
        <v>796</v>
      </c>
      <c r="B78" s="5" t="s">
        <v>797</v>
      </c>
      <c r="C78" s="5" t="s">
        <v>94</v>
      </c>
      <c r="D78" s="5">
        <v>74</v>
      </c>
      <c r="E78" s="5">
        <v>1973</v>
      </c>
      <c r="F78" s="5">
        <v>0</v>
      </c>
      <c r="G78" s="5">
        <v>2</v>
      </c>
      <c r="H78" s="5">
        <v>4</v>
      </c>
      <c r="I78" s="5">
        <v>0</v>
      </c>
      <c r="J78" s="5">
        <v>10</v>
      </c>
      <c r="K78" s="5">
        <v>25</v>
      </c>
      <c r="L78" s="5">
        <v>51</v>
      </c>
      <c r="M78" s="5">
        <v>127</v>
      </c>
      <c r="N78" s="6">
        <v>29</v>
      </c>
      <c r="O78" s="38">
        <f>IF(D78&gt;0, SUM((D78/E78)*90), 0)</f>
        <v>3.3755701976685248</v>
      </c>
      <c r="P78" s="38">
        <f>IF(N78&gt;0, SUM(D78/N78), 0)</f>
        <v>2.5517241379310347</v>
      </c>
      <c r="Q78" s="38">
        <f>IF(J78&gt;0, SUM((J78/E78)*90), 0)</f>
        <v>0.45615813482007095</v>
      </c>
      <c r="R78" s="38">
        <f>IF(N78&gt;0, SUM(K78/N78), 0)</f>
        <v>0.86206896551724133</v>
      </c>
      <c r="S78" s="38">
        <f>IF(K78&gt;0, SUM((K78/E78)*90), 0)</f>
        <v>1.1403953370501774</v>
      </c>
      <c r="T78" s="39">
        <f>IF(N78&gt;0, SUM(K78/N78), 0)</f>
        <v>0.86206896551724133</v>
      </c>
    </row>
    <row r="79" spans="1:20" x14ac:dyDescent="0.2">
      <c r="A79" s="17" t="s">
        <v>282</v>
      </c>
      <c r="B79" s="5" t="s">
        <v>134</v>
      </c>
      <c r="C79" s="5" t="s">
        <v>6</v>
      </c>
      <c r="D79" s="5">
        <v>73</v>
      </c>
      <c r="E79" s="5">
        <v>2036</v>
      </c>
      <c r="F79" s="5">
        <v>1</v>
      </c>
      <c r="G79" s="5">
        <v>1</v>
      </c>
      <c r="H79" s="5">
        <v>4</v>
      </c>
      <c r="I79" s="5">
        <v>0</v>
      </c>
      <c r="J79" s="5">
        <v>3</v>
      </c>
      <c r="K79" s="5">
        <v>10</v>
      </c>
      <c r="L79" s="5">
        <v>73</v>
      </c>
      <c r="M79" s="5">
        <v>139</v>
      </c>
      <c r="N79" s="6">
        <v>27</v>
      </c>
      <c r="O79" s="38">
        <f>IF(D79&gt;0, SUM((D79/E79)*90), 0)</f>
        <v>3.2269155206286837</v>
      </c>
      <c r="P79" s="38">
        <f>IF(N79&gt;0, SUM(D79/N79), 0)</f>
        <v>2.7037037037037037</v>
      </c>
      <c r="Q79" s="38">
        <f>IF(J79&gt;0, SUM((J79/E79)*90), 0)</f>
        <v>0.13261296660117877</v>
      </c>
      <c r="R79" s="38">
        <f>IF(N79&gt;0, SUM(K79/N79), 0)</f>
        <v>0.37037037037037035</v>
      </c>
      <c r="S79" s="38">
        <f>IF(K79&gt;0, SUM((K79/E79)*90), 0)</f>
        <v>0.44204322200392926</v>
      </c>
      <c r="T79" s="39">
        <f>IF(N79&gt;0, SUM(K79/N79), 0)</f>
        <v>0.37037037037037035</v>
      </c>
    </row>
    <row r="80" spans="1:20" x14ac:dyDescent="0.2">
      <c r="A80" s="17" t="s">
        <v>560</v>
      </c>
      <c r="B80" s="5" t="s">
        <v>561</v>
      </c>
      <c r="C80" s="5" t="s">
        <v>527</v>
      </c>
      <c r="D80" s="5">
        <v>72</v>
      </c>
      <c r="E80" s="5">
        <v>1577</v>
      </c>
      <c r="F80" s="5">
        <v>1</v>
      </c>
      <c r="G80" s="5">
        <v>2</v>
      </c>
      <c r="H80" s="5">
        <v>1</v>
      </c>
      <c r="I80" s="5">
        <v>0</v>
      </c>
      <c r="J80" s="5">
        <v>16</v>
      </c>
      <c r="K80" s="5">
        <v>17</v>
      </c>
      <c r="L80" s="5">
        <v>103</v>
      </c>
      <c r="M80" s="5">
        <v>86</v>
      </c>
      <c r="N80" s="6">
        <v>19</v>
      </c>
      <c r="O80" s="38">
        <f>IF(D80&gt;0, SUM((D80/E80)*90), 0)</f>
        <v>4.1090678503487634</v>
      </c>
      <c r="P80" s="38">
        <f>IF(N80&gt;0, SUM(D80/N80), 0)</f>
        <v>3.7894736842105261</v>
      </c>
      <c r="Q80" s="38">
        <f>IF(J80&gt;0, SUM((J80/E80)*90), 0)</f>
        <v>0.91312618896639186</v>
      </c>
      <c r="R80" s="38">
        <f>IF(N80&gt;0, SUM(K80/N80), 0)</f>
        <v>0.89473684210526316</v>
      </c>
      <c r="S80" s="38">
        <f>IF(K80&gt;0, SUM((K80/E80)*90), 0)</f>
        <v>0.97019657577679141</v>
      </c>
      <c r="T80" s="39">
        <f>IF(N80&gt;0, SUM(K80/N80), 0)</f>
        <v>0.89473684210526316</v>
      </c>
    </row>
    <row r="81" spans="1:20" x14ac:dyDescent="0.2">
      <c r="A81" s="17" t="s">
        <v>148</v>
      </c>
      <c r="B81" s="5" t="s">
        <v>562</v>
      </c>
      <c r="C81" s="5" t="s">
        <v>527</v>
      </c>
      <c r="D81" s="5">
        <v>71</v>
      </c>
      <c r="E81" s="5">
        <v>1056</v>
      </c>
      <c r="F81" s="5">
        <v>5</v>
      </c>
      <c r="G81" s="5">
        <v>1</v>
      </c>
      <c r="H81" s="5">
        <v>2</v>
      </c>
      <c r="I81" s="5">
        <v>0</v>
      </c>
      <c r="J81" s="5">
        <v>5</v>
      </c>
      <c r="K81" s="5">
        <v>10</v>
      </c>
      <c r="L81" s="5">
        <v>31</v>
      </c>
      <c r="M81" s="5">
        <v>70</v>
      </c>
      <c r="N81" s="6">
        <v>17</v>
      </c>
      <c r="O81" s="38">
        <f>IF(D81&gt;0, SUM((D81/E81)*90), 0)</f>
        <v>6.0511363636363633</v>
      </c>
      <c r="P81" s="38">
        <f>IF(N81&gt;0, SUM(D81/N81), 0)</f>
        <v>4.1764705882352944</v>
      </c>
      <c r="Q81" s="38">
        <f>IF(J81&gt;0, SUM((J81/E81)*90), 0)</f>
        <v>0.42613636363636365</v>
      </c>
      <c r="R81" s="38">
        <f>IF(N81&gt;0, SUM(K81/N81), 0)</f>
        <v>0.58823529411764708</v>
      </c>
      <c r="S81" s="38">
        <f>IF(K81&gt;0, SUM((K81/E81)*90), 0)</f>
        <v>0.85227272727272729</v>
      </c>
      <c r="T81" s="39">
        <f>IF(N81&gt;0, SUM(K81/N81), 0)</f>
        <v>0.58823529411764708</v>
      </c>
    </row>
    <row r="82" spans="1:20" x14ac:dyDescent="0.2">
      <c r="A82" s="17" t="s">
        <v>15</v>
      </c>
      <c r="B82" s="5" t="s">
        <v>16</v>
      </c>
      <c r="C82" s="5" t="s">
        <v>17</v>
      </c>
      <c r="D82" s="5">
        <v>71</v>
      </c>
      <c r="E82" s="5">
        <v>1352</v>
      </c>
      <c r="F82" s="5">
        <v>3</v>
      </c>
      <c r="G82" s="5">
        <v>3</v>
      </c>
      <c r="H82" s="5">
        <v>3</v>
      </c>
      <c r="I82" s="5">
        <v>0</v>
      </c>
      <c r="J82" s="5">
        <v>3</v>
      </c>
      <c r="K82" s="5">
        <v>18</v>
      </c>
      <c r="L82" s="5">
        <v>18</v>
      </c>
      <c r="M82" s="5">
        <v>89</v>
      </c>
      <c r="N82" s="6">
        <v>20</v>
      </c>
      <c r="O82" s="38">
        <f>IF(D82&gt;0, SUM((D82/E82)*90), 0)</f>
        <v>4.7263313609467454</v>
      </c>
      <c r="P82" s="38">
        <f>IF(N82&gt;0, SUM(D82/N82), 0)</f>
        <v>3.55</v>
      </c>
      <c r="Q82" s="38">
        <f>IF(J82&gt;0, SUM((J82/E82)*90), 0)</f>
        <v>0.19970414201183431</v>
      </c>
      <c r="R82" s="38">
        <f>IF(N82&gt;0, SUM(K82/N82), 0)</f>
        <v>0.9</v>
      </c>
      <c r="S82" s="38">
        <f>IF(K82&gt;0, SUM((K82/E82)*90), 0)</f>
        <v>1.1982248520710059</v>
      </c>
      <c r="T82" s="39">
        <f>IF(N82&gt;0, SUM(K82/N82), 0)</f>
        <v>0.9</v>
      </c>
    </row>
    <row r="83" spans="1:20" x14ac:dyDescent="0.2">
      <c r="A83" s="17" t="s">
        <v>707</v>
      </c>
      <c r="B83" s="5" t="s">
        <v>708</v>
      </c>
      <c r="C83" s="5" t="s">
        <v>231</v>
      </c>
      <c r="D83" s="5">
        <v>70</v>
      </c>
      <c r="E83" s="5">
        <v>1740</v>
      </c>
      <c r="F83" s="5">
        <v>2</v>
      </c>
      <c r="G83" s="5">
        <v>3</v>
      </c>
      <c r="H83" s="5">
        <v>5</v>
      </c>
      <c r="I83" s="5">
        <v>0</v>
      </c>
      <c r="J83" s="5">
        <v>5</v>
      </c>
      <c r="K83" s="5">
        <v>17</v>
      </c>
      <c r="L83" s="5">
        <v>36</v>
      </c>
      <c r="M83" s="5">
        <v>69</v>
      </c>
      <c r="N83" s="6">
        <v>21</v>
      </c>
      <c r="O83" s="38">
        <f>IF(D83&gt;0, SUM((D83/E83)*90), 0)</f>
        <v>3.6206896551724137</v>
      </c>
      <c r="P83" s="38">
        <f>IF(N83&gt;0, SUM(D83/N83), 0)</f>
        <v>3.3333333333333335</v>
      </c>
      <c r="Q83" s="38">
        <f>IF(J83&gt;0, SUM((J83/E83)*90), 0)</f>
        <v>0.25862068965517243</v>
      </c>
      <c r="R83" s="38">
        <f>IF(N83&gt;0, SUM(K83/N83), 0)</f>
        <v>0.80952380952380953</v>
      </c>
      <c r="S83" s="38">
        <f>IF(K83&gt;0, SUM((K83/E83)*90), 0)</f>
        <v>0.87931034482758619</v>
      </c>
      <c r="T83" s="39">
        <f>IF(N83&gt;0, SUM(K83/N83), 0)</f>
        <v>0.80952380952380953</v>
      </c>
    </row>
    <row r="84" spans="1:20" x14ac:dyDescent="0.2">
      <c r="A84" s="17" t="s">
        <v>490</v>
      </c>
      <c r="B84" s="5" t="s">
        <v>130</v>
      </c>
      <c r="C84" s="5" t="s">
        <v>13</v>
      </c>
      <c r="D84" s="5">
        <v>67</v>
      </c>
      <c r="E84" s="5">
        <v>1347</v>
      </c>
      <c r="F84" s="5">
        <v>3</v>
      </c>
      <c r="G84" s="5">
        <v>2</v>
      </c>
      <c r="H84" s="5">
        <v>3</v>
      </c>
      <c r="I84" s="5">
        <v>0</v>
      </c>
      <c r="J84" s="5">
        <v>5</v>
      </c>
      <c r="K84" s="5">
        <v>15</v>
      </c>
      <c r="L84" s="5">
        <v>19</v>
      </c>
      <c r="M84" s="5">
        <v>66</v>
      </c>
      <c r="N84" s="6">
        <v>26</v>
      </c>
      <c r="O84" s="38">
        <f>IF(D84&gt;0, SUM((D84/E84)*90), 0)</f>
        <v>4.476614699331849</v>
      </c>
      <c r="P84" s="38">
        <f>IF(N84&gt;0, SUM(D84/N84), 0)</f>
        <v>2.5769230769230771</v>
      </c>
      <c r="Q84" s="38">
        <f>IF(J84&gt;0, SUM((J84/E84)*90), 0)</f>
        <v>0.33407572383073497</v>
      </c>
      <c r="R84" s="38">
        <f>IF(N84&gt;0, SUM(K84/N84), 0)</f>
        <v>0.57692307692307687</v>
      </c>
      <c r="S84" s="38">
        <f>IF(K84&gt;0, SUM((K84/E84)*90), 0)</f>
        <v>1.0022271714922049</v>
      </c>
      <c r="T84" s="39">
        <f>IF(N84&gt;0, SUM(K84/N84), 0)</f>
        <v>0.57692307692307687</v>
      </c>
    </row>
    <row r="85" spans="1:20" x14ac:dyDescent="0.2">
      <c r="A85" s="17" t="s">
        <v>397</v>
      </c>
      <c r="B85" s="5" t="s">
        <v>386</v>
      </c>
      <c r="C85" s="5" t="s">
        <v>372</v>
      </c>
      <c r="D85" s="5">
        <v>67</v>
      </c>
      <c r="E85" s="5">
        <v>1372</v>
      </c>
      <c r="F85" s="5">
        <v>0</v>
      </c>
      <c r="G85" s="5">
        <v>2</v>
      </c>
      <c r="H85" s="5">
        <v>2</v>
      </c>
      <c r="I85" s="5">
        <v>0</v>
      </c>
      <c r="J85" s="5">
        <v>16</v>
      </c>
      <c r="K85" s="5">
        <v>18</v>
      </c>
      <c r="L85" s="5">
        <v>94</v>
      </c>
      <c r="M85" s="5">
        <v>96</v>
      </c>
      <c r="N85" s="6">
        <v>19</v>
      </c>
      <c r="O85" s="38">
        <f>IF(D85&gt;0, SUM((D85/E85)*90), 0)</f>
        <v>4.3950437317784257</v>
      </c>
      <c r="P85" s="38">
        <f>IF(N85&gt;0, SUM(D85/N85), 0)</f>
        <v>3.5263157894736841</v>
      </c>
      <c r="Q85" s="38">
        <f>IF(J85&gt;0, SUM((J85/E85)*90), 0)</f>
        <v>1.0495626822157433</v>
      </c>
      <c r="R85" s="38">
        <f>IF(N85&gt;0, SUM(K85/N85), 0)</f>
        <v>0.94736842105263153</v>
      </c>
      <c r="S85" s="38">
        <f>IF(K85&gt;0, SUM((K85/E85)*90), 0)</f>
        <v>1.1807580174927115</v>
      </c>
      <c r="T85" s="39">
        <f>IF(N85&gt;0, SUM(K85/N85), 0)</f>
        <v>0.94736842105263153</v>
      </c>
    </row>
    <row r="86" spans="1:20" x14ac:dyDescent="0.2">
      <c r="A86" s="17" t="s">
        <v>579</v>
      </c>
      <c r="B86" s="5" t="s">
        <v>242</v>
      </c>
      <c r="C86" s="5" t="s">
        <v>568</v>
      </c>
      <c r="D86" s="5">
        <v>67</v>
      </c>
      <c r="E86" s="5">
        <v>1388</v>
      </c>
      <c r="F86" s="5">
        <v>2</v>
      </c>
      <c r="G86" s="5">
        <v>2</v>
      </c>
      <c r="H86" s="5">
        <v>0</v>
      </c>
      <c r="I86" s="5">
        <v>0</v>
      </c>
      <c r="J86" s="5">
        <v>3</v>
      </c>
      <c r="K86" s="5">
        <v>21</v>
      </c>
      <c r="L86" s="5">
        <v>25</v>
      </c>
      <c r="M86" s="5">
        <v>87</v>
      </c>
      <c r="N86" s="6">
        <v>26</v>
      </c>
      <c r="O86" s="38">
        <f>IF(D86&gt;0, SUM((D86/E86)*90), 0)</f>
        <v>4.3443804034582136</v>
      </c>
      <c r="P86" s="38">
        <f>IF(N86&gt;0, SUM(D86/N86), 0)</f>
        <v>2.5769230769230771</v>
      </c>
      <c r="Q86" s="38">
        <f>IF(J86&gt;0, SUM((J86/E86)*90), 0)</f>
        <v>0.19452449567723346</v>
      </c>
      <c r="R86" s="38">
        <f>IF(N86&gt;0, SUM(K86/N86), 0)</f>
        <v>0.80769230769230771</v>
      </c>
      <c r="S86" s="38">
        <f>IF(K86&gt;0, SUM((K86/E86)*90), 0)</f>
        <v>1.361671469740634</v>
      </c>
      <c r="T86" s="39">
        <f>IF(N86&gt;0, SUM(K86/N86), 0)</f>
        <v>0.80769230769230771</v>
      </c>
    </row>
    <row r="87" spans="1:20" x14ac:dyDescent="0.2">
      <c r="A87" s="17" t="s">
        <v>781</v>
      </c>
      <c r="B87" s="5" t="s">
        <v>782</v>
      </c>
      <c r="C87" s="5" t="s">
        <v>94</v>
      </c>
      <c r="D87" s="5">
        <v>65</v>
      </c>
      <c r="E87" s="5">
        <v>1540</v>
      </c>
      <c r="F87" s="5">
        <v>1</v>
      </c>
      <c r="G87" s="5">
        <v>1</v>
      </c>
      <c r="H87" s="5">
        <v>4</v>
      </c>
      <c r="I87" s="5">
        <v>0</v>
      </c>
      <c r="J87" s="5">
        <v>0</v>
      </c>
      <c r="K87" s="5">
        <v>22</v>
      </c>
      <c r="L87" s="5">
        <v>48</v>
      </c>
      <c r="M87" s="5">
        <v>153</v>
      </c>
      <c r="N87" s="6">
        <v>21</v>
      </c>
      <c r="O87" s="38">
        <f>IF(D87&gt;0, SUM((D87/E87)*90), 0)</f>
        <v>3.7987012987012987</v>
      </c>
      <c r="P87" s="38">
        <f>IF(N87&gt;0, SUM(D87/N87), 0)</f>
        <v>3.0952380952380953</v>
      </c>
      <c r="Q87" s="38">
        <f>IF(J87&gt;0, SUM((J87/E87)*90), 0)</f>
        <v>0</v>
      </c>
      <c r="R87" s="38">
        <f>IF(N87&gt;0, SUM(K87/N87), 0)</f>
        <v>1.0476190476190477</v>
      </c>
      <c r="S87" s="38">
        <f>IF(K87&gt;0, SUM((K87/E87)*90), 0)</f>
        <v>1.2857142857142856</v>
      </c>
      <c r="T87" s="39">
        <f>IF(N87&gt;0, SUM(K87/N87), 0)</f>
        <v>1.0476190476190477</v>
      </c>
    </row>
    <row r="88" spans="1:20" x14ac:dyDescent="0.2">
      <c r="A88" s="17" t="s">
        <v>1851</v>
      </c>
      <c r="B88" s="5" t="s">
        <v>93</v>
      </c>
      <c r="C88" s="5" t="s">
        <v>86</v>
      </c>
      <c r="D88" s="5">
        <v>63</v>
      </c>
      <c r="E88" s="5">
        <v>919</v>
      </c>
      <c r="F88" s="5">
        <v>3</v>
      </c>
      <c r="G88" s="5">
        <v>3</v>
      </c>
      <c r="H88" s="5">
        <v>2</v>
      </c>
      <c r="I88" s="5">
        <v>0</v>
      </c>
      <c r="J88" s="5">
        <v>10</v>
      </c>
      <c r="K88" s="5">
        <v>22</v>
      </c>
      <c r="L88" s="5">
        <v>11</v>
      </c>
      <c r="M88" s="5">
        <v>71</v>
      </c>
      <c r="N88" s="6">
        <v>17</v>
      </c>
      <c r="O88" s="38">
        <f>IF(D88&gt;0, SUM((D88/E88)*90), 0)</f>
        <v>6.1697497279651792</v>
      </c>
      <c r="P88" s="38">
        <f>IF(N88&gt;0, SUM(D88/N88), 0)</f>
        <v>3.7058823529411766</v>
      </c>
      <c r="Q88" s="38">
        <f>IF(J88&gt;0, SUM((J88/E88)*90), 0)</f>
        <v>0.97932535364526663</v>
      </c>
      <c r="R88" s="38">
        <f>IF(N88&gt;0, SUM(K88/N88), 0)</f>
        <v>1.2941176470588236</v>
      </c>
      <c r="S88" s="38">
        <f>IF(K88&gt;0, SUM((K88/E88)*90), 0)</f>
        <v>2.1545157780195865</v>
      </c>
      <c r="T88" s="39">
        <f>IF(N88&gt;0, SUM(K88/N88), 0)</f>
        <v>1.2941176470588236</v>
      </c>
    </row>
    <row r="89" spans="1:20" x14ac:dyDescent="0.2">
      <c r="A89" s="17" t="s">
        <v>488</v>
      </c>
      <c r="B89" s="5" t="s">
        <v>128</v>
      </c>
      <c r="C89" s="5" t="s">
        <v>13</v>
      </c>
      <c r="D89" s="5">
        <v>62</v>
      </c>
      <c r="E89" s="5">
        <v>1468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13</v>
      </c>
      <c r="L89" s="5">
        <v>77</v>
      </c>
      <c r="M89" s="5">
        <v>132</v>
      </c>
      <c r="N89" s="6">
        <v>21</v>
      </c>
      <c r="O89" s="38">
        <f>IF(D89&gt;0, SUM((D89/E89)*90), 0)</f>
        <v>3.8010899182561309</v>
      </c>
      <c r="P89" s="38">
        <f>IF(N89&gt;0, SUM(D89/N89), 0)</f>
        <v>2.9523809523809526</v>
      </c>
      <c r="Q89" s="38">
        <f>IF(J89&gt;0, SUM((J89/E89)*90), 0)</f>
        <v>0</v>
      </c>
      <c r="R89" s="38">
        <f>IF(N89&gt;0, SUM(K89/N89), 0)</f>
        <v>0.61904761904761907</v>
      </c>
      <c r="S89" s="38">
        <f>IF(K89&gt;0, SUM((K89/E89)*90), 0)</f>
        <v>0.79700272479564038</v>
      </c>
      <c r="T89" s="39">
        <f>IF(N89&gt;0, SUM(K89/N89), 0)</f>
        <v>0.61904761904761907</v>
      </c>
    </row>
    <row r="90" spans="1:20" x14ac:dyDescent="0.2">
      <c r="A90" s="17" t="s">
        <v>448</v>
      </c>
      <c r="B90" s="5" t="s">
        <v>85</v>
      </c>
      <c r="C90" s="5" t="s">
        <v>437</v>
      </c>
      <c r="D90" s="5">
        <v>61</v>
      </c>
      <c r="E90" s="5">
        <v>1514</v>
      </c>
      <c r="F90" s="5">
        <v>2</v>
      </c>
      <c r="G90" s="5">
        <v>2</v>
      </c>
      <c r="H90" s="5">
        <v>4</v>
      </c>
      <c r="I90" s="5">
        <v>1</v>
      </c>
      <c r="J90" s="5">
        <v>1</v>
      </c>
      <c r="K90" s="5">
        <v>17</v>
      </c>
      <c r="L90" s="5">
        <v>49</v>
      </c>
      <c r="M90" s="5">
        <v>79</v>
      </c>
      <c r="N90" s="6">
        <v>23</v>
      </c>
      <c r="O90" s="38">
        <f>IF(D90&gt;0, SUM((D90/E90)*90), 0)</f>
        <v>3.6261558784676353</v>
      </c>
      <c r="P90" s="38">
        <f>IF(N90&gt;0, SUM(D90/N90), 0)</f>
        <v>2.652173913043478</v>
      </c>
      <c r="Q90" s="38">
        <f>IF(J90&gt;0, SUM((J90/E90)*90), 0)</f>
        <v>5.9445178335535004E-2</v>
      </c>
      <c r="R90" s="38">
        <f>IF(N90&gt;0, SUM(K90/N90), 0)</f>
        <v>0.73913043478260865</v>
      </c>
      <c r="S90" s="38">
        <f>IF(K90&gt;0, SUM((K90/E90)*90), 0)</f>
        <v>1.0105680317040953</v>
      </c>
      <c r="T90" s="39">
        <f>IF(N90&gt;0, SUM(K90/N90), 0)</f>
        <v>0.73913043478260865</v>
      </c>
    </row>
    <row r="91" spans="1:20" x14ac:dyDescent="0.2">
      <c r="A91" s="17" t="s">
        <v>346</v>
      </c>
      <c r="B91" s="5" t="s">
        <v>347</v>
      </c>
      <c r="C91" s="5" t="s">
        <v>17</v>
      </c>
      <c r="D91" s="5">
        <v>59</v>
      </c>
      <c r="E91" s="5">
        <v>1130</v>
      </c>
      <c r="F91" s="5">
        <v>1</v>
      </c>
      <c r="G91" s="5">
        <v>3</v>
      </c>
      <c r="H91" s="5">
        <v>3</v>
      </c>
      <c r="I91" s="5">
        <v>0</v>
      </c>
      <c r="J91" s="5">
        <v>2</v>
      </c>
      <c r="K91" s="5">
        <v>16</v>
      </c>
      <c r="L91" s="5">
        <v>64</v>
      </c>
      <c r="M91" s="5">
        <v>93</v>
      </c>
      <c r="N91" s="6">
        <v>23</v>
      </c>
      <c r="O91" s="38">
        <f>IF(D91&gt;0, SUM((D91/E91)*90), 0)</f>
        <v>4.6991150442477876</v>
      </c>
      <c r="P91" s="38">
        <f>IF(N91&gt;0, SUM(D91/N91), 0)</f>
        <v>2.5652173913043477</v>
      </c>
      <c r="Q91" s="38">
        <f>IF(J91&gt;0, SUM((J91/E91)*90), 0)</f>
        <v>0.15929203539823009</v>
      </c>
      <c r="R91" s="38">
        <f>IF(N91&gt;0, SUM(K91/N91), 0)</f>
        <v>0.69565217391304346</v>
      </c>
      <c r="S91" s="38">
        <f>IF(K91&gt;0, SUM((K91/E91)*90), 0)</f>
        <v>1.2743362831858407</v>
      </c>
      <c r="T91" s="39">
        <f>IF(N91&gt;0, SUM(K91/N91), 0)</f>
        <v>0.69565217391304346</v>
      </c>
    </row>
    <row r="92" spans="1:20" x14ac:dyDescent="0.2">
      <c r="A92" s="17" t="s">
        <v>819</v>
      </c>
      <c r="B92" s="5" t="s">
        <v>1894</v>
      </c>
      <c r="C92" s="5" t="s">
        <v>24</v>
      </c>
      <c r="D92" s="5">
        <v>59</v>
      </c>
      <c r="E92" s="5">
        <v>1678</v>
      </c>
      <c r="F92" s="5">
        <v>1</v>
      </c>
      <c r="G92" s="5">
        <v>0</v>
      </c>
      <c r="H92" s="5">
        <v>4</v>
      </c>
      <c r="I92" s="5">
        <v>1</v>
      </c>
      <c r="J92" s="5">
        <v>2</v>
      </c>
      <c r="K92" s="5">
        <v>8</v>
      </c>
      <c r="L92" s="5">
        <v>58</v>
      </c>
      <c r="M92" s="5">
        <v>121</v>
      </c>
      <c r="N92" s="6">
        <v>27</v>
      </c>
      <c r="O92" s="38">
        <f>IF(D92&gt;0, SUM((D92/E92)*90), 0)</f>
        <v>3.164481525625745</v>
      </c>
      <c r="P92" s="38">
        <f>IF(N92&gt;0, SUM(D92/N92), 0)</f>
        <v>2.1851851851851851</v>
      </c>
      <c r="Q92" s="38">
        <f>IF(J92&gt;0, SUM((J92/E92)*90), 0)</f>
        <v>0.10727056019070322</v>
      </c>
      <c r="R92" s="38">
        <f>IF(N92&gt;0, SUM(K92/N92), 0)</f>
        <v>0.29629629629629628</v>
      </c>
      <c r="S92" s="38">
        <f>IF(K92&gt;0, SUM((K92/E92)*90), 0)</f>
        <v>0.42908224076281287</v>
      </c>
      <c r="T92" s="39">
        <f>IF(N92&gt;0, SUM(K92/N92), 0)</f>
        <v>0.29629629629629628</v>
      </c>
    </row>
    <row r="93" spans="1:20" x14ac:dyDescent="0.2">
      <c r="A93" s="17" t="s">
        <v>700</v>
      </c>
      <c r="B93" s="5" t="s">
        <v>715</v>
      </c>
      <c r="C93" s="5" t="s">
        <v>231</v>
      </c>
      <c r="D93" s="5">
        <v>58</v>
      </c>
      <c r="E93" s="5">
        <v>1298</v>
      </c>
      <c r="F93" s="5">
        <v>2</v>
      </c>
      <c r="G93" s="5">
        <v>2</v>
      </c>
      <c r="H93" s="5">
        <v>2</v>
      </c>
      <c r="I93" s="5">
        <v>0</v>
      </c>
      <c r="J93" s="5">
        <v>6</v>
      </c>
      <c r="K93" s="5">
        <v>19</v>
      </c>
      <c r="L93" s="5">
        <v>49</v>
      </c>
      <c r="M93" s="5">
        <v>51</v>
      </c>
      <c r="N93" s="6">
        <v>22</v>
      </c>
      <c r="O93" s="38">
        <f>IF(D93&gt;0, SUM((D93/E93)*90), 0)</f>
        <v>4.0215716486902924</v>
      </c>
      <c r="P93" s="38">
        <f>IF(N93&gt;0, SUM(D93/N93), 0)</f>
        <v>2.6363636363636362</v>
      </c>
      <c r="Q93" s="38">
        <f>IF(J93&gt;0, SUM((J93/E93)*90), 0)</f>
        <v>0.41602465331278893</v>
      </c>
      <c r="R93" s="38">
        <f>IF(N93&gt;0, SUM(K93/N93), 0)</f>
        <v>0.86363636363636365</v>
      </c>
      <c r="S93" s="38">
        <f>IF(K93&gt;0, SUM((K93/E93)*90), 0)</f>
        <v>1.3174114021571648</v>
      </c>
      <c r="T93" s="39">
        <f>IF(N93&gt;0, SUM(K93/N93), 0)</f>
        <v>0.86363636363636365</v>
      </c>
    </row>
    <row r="94" spans="1:20" x14ac:dyDescent="0.2">
      <c r="A94" s="17" t="s">
        <v>1929</v>
      </c>
      <c r="B94" s="5" t="s">
        <v>867</v>
      </c>
      <c r="C94" s="5" t="s">
        <v>594</v>
      </c>
      <c r="D94" s="5">
        <v>57</v>
      </c>
      <c r="E94" s="5">
        <v>1130</v>
      </c>
      <c r="F94" s="5">
        <v>3</v>
      </c>
      <c r="G94" s="5">
        <v>2</v>
      </c>
      <c r="H94" s="5">
        <v>2</v>
      </c>
      <c r="I94" s="5">
        <v>0</v>
      </c>
      <c r="J94" s="5">
        <v>2</v>
      </c>
      <c r="K94" s="5">
        <v>18</v>
      </c>
      <c r="L94" s="5">
        <v>23</v>
      </c>
      <c r="M94" s="5">
        <v>86</v>
      </c>
      <c r="N94" s="6">
        <v>18</v>
      </c>
      <c r="O94" s="38">
        <f>IF(D94&gt;0, SUM((D94/E94)*90), 0)</f>
        <v>4.5398230088495577</v>
      </c>
      <c r="P94" s="38">
        <f>IF(N94&gt;0, SUM(D94/N94), 0)</f>
        <v>3.1666666666666665</v>
      </c>
      <c r="Q94" s="38">
        <f>IF(J94&gt;0, SUM((J94/E94)*90), 0)</f>
        <v>0.15929203539823009</v>
      </c>
      <c r="R94" s="38">
        <f>IF(N94&gt;0, SUM(K94/N94), 0)</f>
        <v>1</v>
      </c>
      <c r="S94" s="38">
        <f>IF(K94&gt;0, SUM((K94/E94)*90), 0)</f>
        <v>1.4336283185840708</v>
      </c>
      <c r="T94" s="39">
        <f>IF(N94&gt;0, SUM(K94/N94), 0)</f>
        <v>1</v>
      </c>
    </row>
    <row r="95" spans="1:20" x14ac:dyDescent="0.2">
      <c r="A95" s="17" t="s">
        <v>865</v>
      </c>
      <c r="B95" s="5" t="s">
        <v>866</v>
      </c>
      <c r="C95" s="5" t="s">
        <v>594</v>
      </c>
      <c r="D95" s="5">
        <v>56</v>
      </c>
      <c r="E95" s="5">
        <v>1084</v>
      </c>
      <c r="F95" s="5">
        <v>2</v>
      </c>
      <c r="G95" s="5">
        <v>2</v>
      </c>
      <c r="H95" s="5">
        <v>0</v>
      </c>
      <c r="I95" s="5">
        <v>0</v>
      </c>
      <c r="J95" s="5">
        <v>2</v>
      </c>
      <c r="K95" s="5">
        <v>15</v>
      </c>
      <c r="L95" s="5">
        <v>41</v>
      </c>
      <c r="M95" s="5">
        <v>77</v>
      </c>
      <c r="N95" s="6">
        <v>19</v>
      </c>
      <c r="O95" s="38">
        <f>IF(D95&gt;0, SUM((D95/E95)*90), 0)</f>
        <v>4.6494464944649447</v>
      </c>
      <c r="P95" s="38">
        <f>IF(N95&gt;0, SUM(D95/N95), 0)</f>
        <v>2.9473684210526314</v>
      </c>
      <c r="Q95" s="38">
        <f>IF(J95&gt;0, SUM((J95/E95)*90), 0)</f>
        <v>0.16605166051660517</v>
      </c>
      <c r="R95" s="38">
        <f>IF(N95&gt;0, SUM(K95/N95), 0)</f>
        <v>0.78947368421052633</v>
      </c>
      <c r="S95" s="38">
        <f>IF(K95&gt;0, SUM((K95/E95)*90), 0)</f>
        <v>1.2453874538745386</v>
      </c>
      <c r="T95" s="39">
        <f>IF(N95&gt;0, SUM(K95/N95), 0)</f>
        <v>0.78947368421052633</v>
      </c>
    </row>
    <row r="96" spans="1:20" x14ac:dyDescent="0.2">
      <c r="A96" s="17" t="s">
        <v>342</v>
      </c>
      <c r="B96" s="5" t="s">
        <v>343</v>
      </c>
      <c r="C96" s="5" t="s">
        <v>17</v>
      </c>
      <c r="D96" s="5">
        <v>56</v>
      </c>
      <c r="E96" s="5">
        <v>1220</v>
      </c>
      <c r="F96" s="5">
        <v>0</v>
      </c>
      <c r="G96" s="5">
        <v>1</v>
      </c>
      <c r="H96" s="5">
        <v>3</v>
      </c>
      <c r="I96" s="5">
        <v>0</v>
      </c>
      <c r="J96" s="5">
        <v>0</v>
      </c>
      <c r="K96" s="5">
        <v>3</v>
      </c>
      <c r="L96" s="5">
        <v>136</v>
      </c>
      <c r="M96" s="5">
        <v>97</v>
      </c>
      <c r="N96" s="6">
        <v>15</v>
      </c>
      <c r="O96" s="38">
        <f>IF(D96&gt;0, SUM((D96/E96)*90), 0)</f>
        <v>4.1311475409836067</v>
      </c>
      <c r="P96" s="38">
        <f>IF(N96&gt;0, SUM(D96/N96), 0)</f>
        <v>3.7333333333333334</v>
      </c>
      <c r="Q96" s="38">
        <f>IF(J96&gt;0, SUM((J96/E96)*90), 0)</f>
        <v>0</v>
      </c>
      <c r="R96" s="38">
        <f>IF(N96&gt;0, SUM(K96/N96), 0)</f>
        <v>0.2</v>
      </c>
      <c r="S96" s="38">
        <f>IF(K96&gt;0, SUM((K96/E96)*90), 0)</f>
        <v>0.22131147540983609</v>
      </c>
      <c r="T96" s="39">
        <f>IF(N96&gt;0, SUM(K96/N96), 0)</f>
        <v>0.2</v>
      </c>
    </row>
    <row r="97" spans="1:20" x14ac:dyDescent="0.2">
      <c r="A97" s="17" t="s">
        <v>414</v>
      </c>
      <c r="B97" s="5" t="s">
        <v>415</v>
      </c>
      <c r="C97" s="5" t="s">
        <v>135</v>
      </c>
      <c r="D97" s="5">
        <v>55</v>
      </c>
      <c r="E97" s="5">
        <v>1563</v>
      </c>
      <c r="F97" s="5">
        <v>0</v>
      </c>
      <c r="G97" s="5">
        <v>2</v>
      </c>
      <c r="H97" s="5">
        <v>6</v>
      </c>
      <c r="I97" s="5">
        <v>0</v>
      </c>
      <c r="J97" s="5">
        <v>0</v>
      </c>
      <c r="K97" s="5">
        <v>14</v>
      </c>
      <c r="L97" s="5">
        <v>74</v>
      </c>
      <c r="M97" s="5">
        <v>91</v>
      </c>
      <c r="N97" s="6">
        <v>21</v>
      </c>
      <c r="O97" s="38">
        <f>IF(D97&gt;0, SUM((D97/E97)*90), 0)</f>
        <v>3.1669865642994242</v>
      </c>
      <c r="P97" s="38">
        <f>IF(N97&gt;0, SUM(D97/N97), 0)</f>
        <v>2.6190476190476191</v>
      </c>
      <c r="Q97" s="38">
        <f>IF(J97&gt;0, SUM((J97/E97)*90), 0)</f>
        <v>0</v>
      </c>
      <c r="R97" s="38">
        <f>IF(N97&gt;0, SUM(K97/N97), 0)</f>
        <v>0.66666666666666663</v>
      </c>
      <c r="S97" s="38">
        <f>IF(K97&gt;0, SUM((K97/E97)*90), 0)</f>
        <v>0.8061420345489444</v>
      </c>
      <c r="T97" s="39">
        <f>IF(N97&gt;0, SUM(K97/N97), 0)</f>
        <v>0.66666666666666663</v>
      </c>
    </row>
    <row r="98" spans="1:20" x14ac:dyDescent="0.2">
      <c r="A98" s="17" t="s">
        <v>307</v>
      </c>
      <c r="B98" s="5" t="s">
        <v>308</v>
      </c>
      <c r="C98" s="5" t="s">
        <v>182</v>
      </c>
      <c r="D98" s="5">
        <v>54</v>
      </c>
      <c r="E98" s="5">
        <v>1502</v>
      </c>
      <c r="F98" s="5">
        <v>1</v>
      </c>
      <c r="G98" s="5">
        <v>0</v>
      </c>
      <c r="H98" s="5">
        <v>4</v>
      </c>
      <c r="I98" s="5">
        <v>0</v>
      </c>
      <c r="J98" s="5">
        <v>2</v>
      </c>
      <c r="K98" s="5">
        <v>8</v>
      </c>
      <c r="L98" s="5">
        <v>66</v>
      </c>
      <c r="M98" s="5">
        <v>127</v>
      </c>
      <c r="N98" s="6">
        <v>26</v>
      </c>
      <c r="O98" s="38">
        <f>IF(D98&gt;0, SUM((D98/E98)*90), 0)</f>
        <v>3.2356857523302263</v>
      </c>
      <c r="P98" s="38">
        <f>IF(N98&gt;0, SUM(D98/N98), 0)</f>
        <v>2.0769230769230771</v>
      </c>
      <c r="Q98" s="38">
        <f>IF(J98&gt;0, SUM((J98/E98)*90), 0)</f>
        <v>0.11984021304926765</v>
      </c>
      <c r="R98" s="38">
        <f>IF(N98&gt;0, SUM(K98/N98), 0)</f>
        <v>0.30769230769230771</v>
      </c>
      <c r="S98" s="38">
        <f>IF(K98&gt;0, SUM((K98/E98)*90), 0)</f>
        <v>0.47936085219707059</v>
      </c>
      <c r="T98" s="39">
        <f>IF(N98&gt;0, SUM(K98/N98), 0)</f>
        <v>0.30769230769230771</v>
      </c>
    </row>
    <row r="99" spans="1:20" x14ac:dyDescent="0.2">
      <c r="A99" s="17" t="s">
        <v>793</v>
      </c>
      <c r="B99" s="5" t="s">
        <v>794</v>
      </c>
      <c r="C99" s="5" t="s">
        <v>24</v>
      </c>
      <c r="D99" s="5">
        <v>53</v>
      </c>
      <c r="E99" s="5">
        <v>1465</v>
      </c>
      <c r="F99" s="5">
        <v>0</v>
      </c>
      <c r="G99" s="5">
        <v>2</v>
      </c>
      <c r="H99" s="5">
        <v>4</v>
      </c>
      <c r="I99" s="5">
        <v>1</v>
      </c>
      <c r="J99" s="5">
        <v>3</v>
      </c>
      <c r="K99" s="5">
        <v>13</v>
      </c>
      <c r="L99" s="5">
        <v>35</v>
      </c>
      <c r="M99" s="5">
        <v>120</v>
      </c>
      <c r="N99" s="6">
        <v>21</v>
      </c>
      <c r="O99" s="38">
        <f>IF(D99&gt;0, SUM((D99/E99)*90), 0)</f>
        <v>3.2559726962457338</v>
      </c>
      <c r="P99" s="38">
        <f>IF(N99&gt;0, SUM(D99/N99), 0)</f>
        <v>2.5238095238095237</v>
      </c>
      <c r="Q99" s="38">
        <f>IF(J99&gt;0, SUM((J99/E99)*90), 0)</f>
        <v>0.18430034129692832</v>
      </c>
      <c r="R99" s="38">
        <f>IF(N99&gt;0, SUM(K99/N99), 0)</f>
        <v>0.61904761904761907</v>
      </c>
      <c r="S99" s="38">
        <f>IF(K99&gt;0, SUM((K99/E99)*90), 0)</f>
        <v>0.79863481228668942</v>
      </c>
      <c r="T99" s="39">
        <f>IF(N99&gt;0, SUM(K99/N99), 0)</f>
        <v>0.61904761904761907</v>
      </c>
    </row>
    <row r="100" spans="1:20" x14ac:dyDescent="0.2">
      <c r="A100" s="17" t="s">
        <v>903</v>
      </c>
      <c r="B100" s="5" t="s">
        <v>147</v>
      </c>
      <c r="C100" s="5" t="s">
        <v>6</v>
      </c>
      <c r="D100" s="5">
        <v>52</v>
      </c>
      <c r="E100" s="5">
        <v>1023</v>
      </c>
      <c r="F100" s="5">
        <v>1</v>
      </c>
      <c r="G100" s="5">
        <v>2</v>
      </c>
      <c r="H100" s="5">
        <v>2</v>
      </c>
      <c r="I100" s="5">
        <v>0</v>
      </c>
      <c r="J100" s="5">
        <v>16</v>
      </c>
      <c r="K100" s="5">
        <v>10</v>
      </c>
      <c r="L100" s="5">
        <v>14</v>
      </c>
      <c r="M100" s="5">
        <v>55</v>
      </c>
      <c r="N100" s="6">
        <v>23</v>
      </c>
      <c r="O100" s="38">
        <f>IF(D100&gt;0, SUM((D100/E100)*90), 0)</f>
        <v>4.5747800586510268</v>
      </c>
      <c r="P100" s="38">
        <f>IF(N100&gt;0, SUM(D100/N100), 0)</f>
        <v>2.2608695652173911</v>
      </c>
      <c r="Q100" s="38">
        <f>IF(J100&gt;0, SUM((J100/E100)*90), 0)</f>
        <v>1.4076246334310851</v>
      </c>
      <c r="R100" s="38">
        <f>IF(N100&gt;0, SUM(K100/N100), 0)</f>
        <v>0.43478260869565216</v>
      </c>
      <c r="S100" s="38">
        <f>IF(K100&gt;0, SUM((K100/E100)*90), 0)</f>
        <v>0.87976539589442815</v>
      </c>
      <c r="T100" s="39">
        <f>IF(N100&gt;0, SUM(K100/N100), 0)</f>
        <v>0.43478260869565216</v>
      </c>
    </row>
    <row r="101" spans="1:20" x14ac:dyDescent="0.2">
      <c r="A101" s="17" t="s">
        <v>870</v>
      </c>
      <c r="B101" s="5" t="s">
        <v>871</v>
      </c>
      <c r="C101" s="5" t="s">
        <v>231</v>
      </c>
      <c r="D101" s="5">
        <v>52</v>
      </c>
      <c r="E101" s="5">
        <v>1028</v>
      </c>
      <c r="F101" s="5">
        <v>1</v>
      </c>
      <c r="G101" s="5">
        <v>3</v>
      </c>
      <c r="H101" s="5">
        <v>3</v>
      </c>
      <c r="I101" s="5">
        <v>1</v>
      </c>
      <c r="J101" s="5">
        <v>10</v>
      </c>
      <c r="K101" s="5">
        <v>15</v>
      </c>
      <c r="L101" s="5">
        <v>8</v>
      </c>
      <c r="M101" s="5">
        <v>75</v>
      </c>
      <c r="N101" s="6">
        <v>19</v>
      </c>
      <c r="O101" s="38">
        <f>IF(D101&gt;0, SUM((D101/E101)*90), 0)</f>
        <v>4.5525291828793772</v>
      </c>
      <c r="P101" s="38">
        <f>IF(N101&gt;0, SUM(D101/N101), 0)</f>
        <v>2.736842105263158</v>
      </c>
      <c r="Q101" s="38">
        <f>IF(J101&gt;0, SUM((J101/E101)*90), 0)</f>
        <v>0.8754863813229572</v>
      </c>
      <c r="R101" s="38">
        <f>IF(N101&gt;0, SUM(K101/N101), 0)</f>
        <v>0.78947368421052633</v>
      </c>
      <c r="S101" s="38">
        <f>IF(K101&gt;0, SUM((K101/E101)*90), 0)</f>
        <v>1.3132295719844358</v>
      </c>
      <c r="T101" s="39">
        <f>IF(N101&gt;0, SUM(K101/N101), 0)</f>
        <v>0.78947368421052633</v>
      </c>
    </row>
    <row r="102" spans="1:20" x14ac:dyDescent="0.2">
      <c r="A102" s="17" t="s">
        <v>150</v>
      </c>
      <c r="B102" s="5" t="s">
        <v>151</v>
      </c>
      <c r="C102" s="5" t="s">
        <v>59</v>
      </c>
      <c r="D102" s="5">
        <v>52</v>
      </c>
      <c r="E102" s="5">
        <v>1147</v>
      </c>
      <c r="F102" s="5">
        <v>0</v>
      </c>
      <c r="G102" s="5">
        <v>1</v>
      </c>
      <c r="H102" s="5">
        <v>1</v>
      </c>
      <c r="I102" s="5">
        <v>1</v>
      </c>
      <c r="J102" s="5">
        <v>0</v>
      </c>
      <c r="K102" s="5">
        <v>12</v>
      </c>
      <c r="L102" s="5">
        <v>72</v>
      </c>
      <c r="M102" s="5">
        <v>94</v>
      </c>
      <c r="N102" s="6">
        <v>17</v>
      </c>
      <c r="O102" s="38">
        <f>IF(D102&gt;0, SUM((D102/E102)*90), 0)</f>
        <v>4.0802092414995643</v>
      </c>
      <c r="P102" s="38">
        <f>IF(N102&gt;0, SUM(D102/N102), 0)</f>
        <v>3.0588235294117645</v>
      </c>
      <c r="Q102" s="38">
        <f>IF(J102&gt;0, SUM((J102/E102)*90), 0)</f>
        <v>0</v>
      </c>
      <c r="R102" s="38">
        <f>IF(N102&gt;0, SUM(K102/N102), 0)</f>
        <v>0.70588235294117652</v>
      </c>
      <c r="S102" s="38">
        <f>IF(K102&gt;0, SUM((K102/E102)*90), 0)</f>
        <v>0.94158674803836095</v>
      </c>
      <c r="T102" s="39">
        <f>IF(N102&gt;0, SUM(K102/N102), 0)</f>
        <v>0.70588235294117652</v>
      </c>
    </row>
    <row r="103" spans="1:20" x14ac:dyDescent="0.2">
      <c r="A103" s="17" t="s">
        <v>732</v>
      </c>
      <c r="B103" s="5" t="s">
        <v>46</v>
      </c>
      <c r="C103" s="5" t="s">
        <v>182</v>
      </c>
      <c r="D103" s="5">
        <v>46</v>
      </c>
      <c r="E103" s="5">
        <v>1117</v>
      </c>
      <c r="F103" s="5">
        <v>0</v>
      </c>
      <c r="G103" s="5">
        <v>0</v>
      </c>
      <c r="H103" s="5">
        <v>1</v>
      </c>
      <c r="I103" s="5">
        <v>0</v>
      </c>
      <c r="J103" s="5">
        <v>18</v>
      </c>
      <c r="K103" s="5">
        <v>17</v>
      </c>
      <c r="L103" s="5">
        <v>41</v>
      </c>
      <c r="M103" s="5">
        <v>80</v>
      </c>
      <c r="N103" s="6">
        <v>20</v>
      </c>
      <c r="O103" s="38">
        <f>IF(D103&gt;0, SUM((D103/E103)*90), 0)</f>
        <v>3.7063563115487916</v>
      </c>
      <c r="P103" s="38">
        <f>IF(N103&gt;0, SUM(D103/N103), 0)</f>
        <v>2.2999999999999998</v>
      </c>
      <c r="Q103" s="38">
        <f>IF(J103&gt;0, SUM((J103/E103)*90), 0)</f>
        <v>1.4503133393017011</v>
      </c>
      <c r="R103" s="38">
        <f>IF(N103&gt;0, SUM(K103/N103), 0)</f>
        <v>0.85</v>
      </c>
      <c r="S103" s="38">
        <f>IF(K103&gt;0, SUM((K103/E103)*90), 0)</f>
        <v>1.369740376007162</v>
      </c>
      <c r="T103" s="39">
        <f>IF(N103&gt;0, SUM(K103/N103), 0)</f>
        <v>0.85</v>
      </c>
    </row>
    <row r="104" spans="1:20" x14ac:dyDescent="0.2">
      <c r="A104" s="17" t="s">
        <v>37</v>
      </c>
      <c r="B104" s="5" t="s">
        <v>38</v>
      </c>
      <c r="C104" s="5" t="s">
        <v>6</v>
      </c>
      <c r="D104" s="5">
        <v>45</v>
      </c>
      <c r="E104" s="5">
        <v>843</v>
      </c>
      <c r="F104" s="5">
        <v>1</v>
      </c>
      <c r="G104" s="5">
        <v>3</v>
      </c>
      <c r="H104" s="5">
        <v>2</v>
      </c>
      <c r="I104" s="5">
        <v>1</v>
      </c>
      <c r="J104" s="5">
        <v>8</v>
      </c>
      <c r="K104" s="5">
        <v>11</v>
      </c>
      <c r="L104" s="5">
        <v>23</v>
      </c>
      <c r="M104" s="5">
        <v>51</v>
      </c>
      <c r="N104" s="6">
        <v>17</v>
      </c>
      <c r="O104" s="38">
        <f>IF(D104&gt;0, SUM((D104/E104)*90), 0)</f>
        <v>4.8042704626334523</v>
      </c>
      <c r="P104" s="38">
        <f>IF(N104&gt;0, SUM(D104/N104), 0)</f>
        <v>2.6470588235294117</v>
      </c>
      <c r="Q104" s="38">
        <f>IF(J104&gt;0, SUM((J104/E104)*90), 0)</f>
        <v>0.85409252669039148</v>
      </c>
      <c r="R104" s="38">
        <f>IF(N104&gt;0, SUM(K104/N104), 0)</f>
        <v>0.6470588235294118</v>
      </c>
      <c r="S104" s="38">
        <f>IF(K104&gt;0, SUM((K104/E104)*90), 0)</f>
        <v>1.1743772241992882</v>
      </c>
      <c r="T104" s="39">
        <f>IF(N104&gt;0, SUM(K104/N104), 0)</f>
        <v>0.6470588235294118</v>
      </c>
    </row>
    <row r="105" spans="1:20" x14ac:dyDescent="0.2">
      <c r="A105" s="17" t="s">
        <v>724</v>
      </c>
      <c r="B105" s="5" t="s">
        <v>725</v>
      </c>
      <c r="C105" s="5" t="s">
        <v>231</v>
      </c>
      <c r="D105" s="5">
        <v>45</v>
      </c>
      <c r="E105" s="5">
        <v>1091</v>
      </c>
      <c r="F105" s="5">
        <v>0</v>
      </c>
      <c r="G105" s="5">
        <v>3</v>
      </c>
      <c r="H105" s="5">
        <v>0</v>
      </c>
      <c r="I105" s="5">
        <v>0</v>
      </c>
      <c r="J105" s="5">
        <v>2</v>
      </c>
      <c r="K105" s="5">
        <v>12</v>
      </c>
      <c r="L105" s="5">
        <v>15</v>
      </c>
      <c r="M105" s="5">
        <v>42</v>
      </c>
      <c r="N105" s="6">
        <v>19</v>
      </c>
      <c r="O105" s="38">
        <f>IF(D105&gt;0, SUM((D105/E105)*90), 0)</f>
        <v>3.7121906507791018</v>
      </c>
      <c r="P105" s="38">
        <f>IF(N105&gt;0, SUM(D105/N105), 0)</f>
        <v>2.3684210526315788</v>
      </c>
      <c r="Q105" s="38">
        <f>IF(J105&gt;0, SUM((J105/E105)*90), 0)</f>
        <v>0.16498625114573787</v>
      </c>
      <c r="R105" s="38">
        <f>IF(N105&gt;0, SUM(K105/N105), 0)</f>
        <v>0.63157894736842102</v>
      </c>
      <c r="S105" s="38">
        <f>IF(K105&gt;0, SUM((K105/E105)*90), 0)</f>
        <v>0.98991750687442703</v>
      </c>
      <c r="T105" s="39">
        <f>IF(N105&gt;0, SUM(K105/N105), 0)</f>
        <v>0.63157894736842102</v>
      </c>
    </row>
    <row r="106" spans="1:20" x14ac:dyDescent="0.2">
      <c r="A106" s="17" t="s">
        <v>676</v>
      </c>
      <c r="B106" s="5" t="s">
        <v>420</v>
      </c>
      <c r="C106" s="5" t="s">
        <v>540</v>
      </c>
      <c r="D106" s="5">
        <v>44</v>
      </c>
      <c r="E106" s="5">
        <v>557</v>
      </c>
      <c r="F106" s="5">
        <v>3</v>
      </c>
      <c r="G106" s="5">
        <v>1</v>
      </c>
      <c r="H106" s="5">
        <v>0</v>
      </c>
      <c r="I106" s="5">
        <v>0</v>
      </c>
      <c r="J106" s="5">
        <v>2</v>
      </c>
      <c r="K106" s="5">
        <v>7</v>
      </c>
      <c r="L106" s="5">
        <v>16</v>
      </c>
      <c r="M106" s="5">
        <v>39</v>
      </c>
      <c r="N106" s="6">
        <v>16</v>
      </c>
      <c r="O106" s="38">
        <f>IF(D106&gt;0, SUM((D106/E106)*90), 0)</f>
        <v>7.1095152603231595</v>
      </c>
      <c r="P106" s="38">
        <f>IF(N106&gt;0, SUM(D106/N106), 0)</f>
        <v>2.75</v>
      </c>
      <c r="Q106" s="38">
        <f>IF(J106&gt;0, SUM((J106/E106)*90), 0)</f>
        <v>0.32315978456014366</v>
      </c>
      <c r="R106" s="38">
        <f>IF(N106&gt;0, SUM(K106/N106), 0)</f>
        <v>0.4375</v>
      </c>
      <c r="S106" s="38">
        <f>IF(K106&gt;0, SUM((K106/E106)*90), 0)</f>
        <v>1.1310592459605027</v>
      </c>
      <c r="T106" s="39">
        <f>IF(N106&gt;0, SUM(K106/N106), 0)</f>
        <v>0.4375</v>
      </c>
    </row>
    <row r="107" spans="1:20" x14ac:dyDescent="0.2">
      <c r="A107" s="17" t="s">
        <v>57</v>
      </c>
      <c r="B107" s="5" t="s">
        <v>58</v>
      </c>
      <c r="C107" s="5" t="s">
        <v>59</v>
      </c>
      <c r="D107" s="5">
        <v>44</v>
      </c>
      <c r="E107" s="5">
        <v>1263</v>
      </c>
      <c r="F107" s="5">
        <v>0</v>
      </c>
      <c r="G107" s="5">
        <v>1</v>
      </c>
      <c r="H107" s="5">
        <v>4</v>
      </c>
      <c r="I107" s="5">
        <v>0</v>
      </c>
      <c r="J107" s="5">
        <v>7</v>
      </c>
      <c r="K107" s="5">
        <v>15</v>
      </c>
      <c r="L107" s="5">
        <v>28</v>
      </c>
      <c r="M107" s="5">
        <v>78</v>
      </c>
      <c r="N107" s="6">
        <v>21</v>
      </c>
      <c r="O107" s="38">
        <f>IF(D107&gt;0, SUM((D107/E107)*90), 0)</f>
        <v>3.135391923990499</v>
      </c>
      <c r="P107" s="38">
        <f>IF(N107&gt;0, SUM(D107/N107), 0)</f>
        <v>2.0952380952380953</v>
      </c>
      <c r="Q107" s="38">
        <f>IF(J107&gt;0, SUM((J107/E107)*90), 0)</f>
        <v>0.49881235154394299</v>
      </c>
      <c r="R107" s="38">
        <f>IF(N107&gt;0, SUM(K107/N107), 0)</f>
        <v>0.7142857142857143</v>
      </c>
      <c r="S107" s="38">
        <f>IF(K107&gt;0, SUM((K107/E107)*90), 0)</f>
        <v>1.0688836104513064</v>
      </c>
      <c r="T107" s="39">
        <f>IF(N107&gt;0, SUM(K107/N107), 0)</f>
        <v>0.7142857142857143</v>
      </c>
    </row>
    <row r="108" spans="1:20" x14ac:dyDescent="0.2">
      <c r="A108" s="17" t="s">
        <v>191</v>
      </c>
      <c r="B108" s="5" t="s">
        <v>192</v>
      </c>
      <c r="C108" s="5" t="s">
        <v>156</v>
      </c>
      <c r="D108" s="5">
        <v>43</v>
      </c>
      <c r="E108" s="5">
        <v>701</v>
      </c>
      <c r="F108" s="5">
        <v>1</v>
      </c>
      <c r="G108" s="5">
        <v>3</v>
      </c>
      <c r="H108" s="5">
        <v>0</v>
      </c>
      <c r="I108" s="5">
        <v>0</v>
      </c>
      <c r="J108" s="5">
        <v>18</v>
      </c>
      <c r="K108" s="5">
        <v>17</v>
      </c>
      <c r="L108" s="5">
        <v>4</v>
      </c>
      <c r="M108" s="5">
        <v>17</v>
      </c>
      <c r="N108" s="6">
        <v>13</v>
      </c>
      <c r="O108" s="38">
        <f>IF(D108&gt;0, SUM((D108/E108)*90), 0)</f>
        <v>5.5206847360912983</v>
      </c>
      <c r="P108" s="38">
        <f>IF(N108&gt;0, SUM(D108/N108), 0)</f>
        <v>3.3076923076923075</v>
      </c>
      <c r="Q108" s="38">
        <f>IF(J108&gt;0, SUM((J108/E108)*90), 0)</f>
        <v>2.3109843081312409</v>
      </c>
      <c r="R108" s="38">
        <f>IF(N108&gt;0, SUM(K108/N108), 0)</f>
        <v>1.3076923076923077</v>
      </c>
      <c r="S108" s="38">
        <f>IF(K108&gt;0, SUM((K108/E108)*90), 0)</f>
        <v>2.1825962910128389</v>
      </c>
      <c r="T108" s="39">
        <f>IF(N108&gt;0, SUM(K108/N108), 0)</f>
        <v>1.3076923076923077</v>
      </c>
    </row>
    <row r="109" spans="1:20" x14ac:dyDescent="0.2">
      <c r="A109" s="17" t="s">
        <v>351</v>
      </c>
      <c r="B109" s="5" t="s">
        <v>352</v>
      </c>
      <c r="C109" s="5" t="s">
        <v>6</v>
      </c>
      <c r="D109" s="5">
        <v>42</v>
      </c>
      <c r="E109" s="5">
        <v>734</v>
      </c>
      <c r="F109" s="5">
        <v>2</v>
      </c>
      <c r="G109" s="5">
        <v>1</v>
      </c>
      <c r="H109" s="5">
        <v>2</v>
      </c>
      <c r="I109" s="5">
        <v>0</v>
      </c>
      <c r="J109" s="5">
        <v>9</v>
      </c>
      <c r="K109" s="5">
        <v>8</v>
      </c>
      <c r="L109" s="5">
        <v>14</v>
      </c>
      <c r="M109" s="5">
        <v>41</v>
      </c>
      <c r="N109" s="6">
        <v>14</v>
      </c>
      <c r="O109" s="38">
        <f>IF(D109&gt;0, SUM((D109/E109)*90), 0)</f>
        <v>5.1498637602179835</v>
      </c>
      <c r="P109" s="38">
        <f>IF(N109&gt;0, SUM(D109/N109), 0)</f>
        <v>3</v>
      </c>
      <c r="Q109" s="38">
        <f>IF(J109&gt;0, SUM((J109/E109)*90), 0)</f>
        <v>1.103542234332425</v>
      </c>
      <c r="R109" s="38">
        <f>IF(N109&gt;0, SUM(K109/N109), 0)</f>
        <v>0.5714285714285714</v>
      </c>
      <c r="S109" s="38">
        <f>IF(K109&gt;0, SUM((K109/E109)*90), 0)</f>
        <v>0.98092643051771111</v>
      </c>
      <c r="T109" s="39">
        <f>IF(N109&gt;0, SUM(K109/N109), 0)</f>
        <v>0.5714285714285714</v>
      </c>
    </row>
    <row r="110" spans="1:20" x14ac:dyDescent="0.2">
      <c r="A110" s="17" t="s">
        <v>419</v>
      </c>
      <c r="B110" s="5" t="s">
        <v>420</v>
      </c>
      <c r="C110" s="5" t="s">
        <v>135</v>
      </c>
      <c r="D110" s="5">
        <v>42</v>
      </c>
      <c r="E110" s="5">
        <v>1232</v>
      </c>
      <c r="F110" s="5">
        <v>0</v>
      </c>
      <c r="G110" s="5">
        <v>1</v>
      </c>
      <c r="H110" s="5">
        <v>6</v>
      </c>
      <c r="I110" s="5">
        <v>0</v>
      </c>
      <c r="J110" s="5">
        <v>1</v>
      </c>
      <c r="K110" s="5">
        <v>2</v>
      </c>
      <c r="L110" s="5">
        <v>59</v>
      </c>
      <c r="M110" s="5">
        <v>85</v>
      </c>
      <c r="N110" s="6">
        <v>16</v>
      </c>
      <c r="O110" s="38">
        <f>IF(D110&gt;0, SUM((D110/E110)*90), 0)</f>
        <v>3.0681818181818179</v>
      </c>
      <c r="P110" s="38">
        <f>IF(N110&gt;0, SUM(D110/N110), 0)</f>
        <v>2.625</v>
      </c>
      <c r="Q110" s="38">
        <f>IF(J110&gt;0, SUM((J110/E110)*90), 0)</f>
        <v>7.3051948051948062E-2</v>
      </c>
      <c r="R110" s="38">
        <f>IF(N110&gt;0, SUM(K110/N110), 0)</f>
        <v>0.125</v>
      </c>
      <c r="S110" s="38">
        <f>IF(K110&gt;0, SUM((K110/E110)*90), 0)</f>
        <v>0.14610389610389612</v>
      </c>
      <c r="T110" s="39">
        <f>IF(N110&gt;0, SUM(K110/N110), 0)</f>
        <v>0.125</v>
      </c>
    </row>
    <row r="111" spans="1:20" x14ac:dyDescent="0.2">
      <c r="A111" s="17" t="s">
        <v>113</v>
      </c>
      <c r="B111" s="5" t="s">
        <v>114</v>
      </c>
      <c r="C111" s="5" t="s">
        <v>59</v>
      </c>
      <c r="D111" s="5">
        <v>41</v>
      </c>
      <c r="E111" s="5">
        <v>995</v>
      </c>
      <c r="F111" s="5">
        <v>1</v>
      </c>
      <c r="G111" s="5">
        <v>1</v>
      </c>
      <c r="H111" s="5">
        <v>1</v>
      </c>
      <c r="I111" s="5">
        <v>0</v>
      </c>
      <c r="J111" s="5">
        <v>0</v>
      </c>
      <c r="K111" s="5">
        <v>17</v>
      </c>
      <c r="L111" s="5">
        <v>25</v>
      </c>
      <c r="M111" s="5">
        <v>54</v>
      </c>
      <c r="N111" s="6">
        <v>22</v>
      </c>
      <c r="O111" s="38">
        <f>IF(D111&gt;0, SUM((D111/E111)*90), 0)</f>
        <v>3.708542713567839</v>
      </c>
      <c r="P111" s="38">
        <f>IF(N111&gt;0, SUM(D111/N111), 0)</f>
        <v>1.8636363636363635</v>
      </c>
      <c r="Q111" s="38">
        <f>IF(J111&gt;0, SUM((J111/E111)*90), 0)</f>
        <v>0</v>
      </c>
      <c r="R111" s="38">
        <f>IF(N111&gt;0, SUM(K111/N111), 0)</f>
        <v>0.77272727272727271</v>
      </c>
      <c r="S111" s="38">
        <f>IF(K111&gt;0, SUM((K111/E111)*90), 0)</f>
        <v>1.5376884422110553</v>
      </c>
      <c r="T111" s="39">
        <f>IF(N111&gt;0, SUM(K111/N111), 0)</f>
        <v>0.77272727272727271</v>
      </c>
    </row>
    <row r="112" spans="1:20" x14ac:dyDescent="0.2">
      <c r="A112" s="17" t="s">
        <v>75</v>
      </c>
      <c r="B112" s="5" t="s">
        <v>19</v>
      </c>
      <c r="C112" s="5" t="s">
        <v>24</v>
      </c>
      <c r="D112" s="5">
        <v>41</v>
      </c>
      <c r="E112" s="5">
        <v>1123</v>
      </c>
      <c r="F112" s="5">
        <v>2</v>
      </c>
      <c r="G112" s="5">
        <v>1</v>
      </c>
      <c r="H112" s="5">
        <v>4</v>
      </c>
      <c r="I112" s="5">
        <v>1</v>
      </c>
      <c r="J112" s="5">
        <v>8</v>
      </c>
      <c r="K112" s="5">
        <v>11</v>
      </c>
      <c r="L112" s="5">
        <v>26</v>
      </c>
      <c r="M112" s="5">
        <v>70</v>
      </c>
      <c r="N112" s="6">
        <v>20</v>
      </c>
      <c r="O112" s="38">
        <f>IF(D112&gt;0, SUM((D112/E112)*90), 0)</f>
        <v>3.2858414959928761</v>
      </c>
      <c r="P112" s="38">
        <f>IF(N112&gt;0, SUM(D112/N112), 0)</f>
        <v>2.0499999999999998</v>
      </c>
      <c r="Q112" s="38">
        <f>IF(J112&gt;0, SUM((J112/E112)*90), 0)</f>
        <v>0.641139804096171</v>
      </c>
      <c r="R112" s="38">
        <f>IF(N112&gt;0, SUM(K112/N112), 0)</f>
        <v>0.55000000000000004</v>
      </c>
      <c r="S112" s="38">
        <f>IF(K112&gt;0, SUM((K112/E112)*90), 0)</f>
        <v>0.88156723063223508</v>
      </c>
      <c r="T112" s="39">
        <f>IF(N112&gt;0, SUM(K112/N112), 0)</f>
        <v>0.55000000000000004</v>
      </c>
    </row>
    <row r="113" spans="1:20" x14ac:dyDescent="0.2">
      <c r="A113" s="17" t="s">
        <v>87</v>
      </c>
      <c r="B113" s="5" t="s">
        <v>88</v>
      </c>
      <c r="C113" s="5" t="s">
        <v>24</v>
      </c>
      <c r="D113" s="5">
        <v>41</v>
      </c>
      <c r="E113" s="5">
        <v>1610</v>
      </c>
      <c r="F113" s="5">
        <v>0</v>
      </c>
      <c r="G113" s="5">
        <v>0</v>
      </c>
      <c r="H113" s="5">
        <v>12</v>
      </c>
      <c r="I113" s="5">
        <v>1</v>
      </c>
      <c r="J113" s="5">
        <v>2</v>
      </c>
      <c r="K113" s="5">
        <v>10</v>
      </c>
      <c r="L113" s="5">
        <v>57</v>
      </c>
      <c r="M113" s="5">
        <v>120</v>
      </c>
      <c r="N113" s="6">
        <v>20</v>
      </c>
      <c r="O113" s="38">
        <f>IF(D113&gt;0, SUM((D113/E113)*90), 0)</f>
        <v>2.2919254658385095</v>
      </c>
      <c r="P113" s="38">
        <f>IF(N113&gt;0, SUM(D113/N113), 0)</f>
        <v>2.0499999999999998</v>
      </c>
      <c r="Q113" s="38">
        <f>IF(J113&gt;0, SUM((J113/E113)*90), 0)</f>
        <v>0.11180124223602485</v>
      </c>
      <c r="R113" s="38">
        <f>IF(N113&gt;0, SUM(K113/N113), 0)</f>
        <v>0.5</v>
      </c>
      <c r="S113" s="38">
        <f>IF(K113&gt;0, SUM((K113/E113)*90), 0)</f>
        <v>0.55900621118012417</v>
      </c>
      <c r="T113" s="39">
        <f>IF(N113&gt;0, SUM(K113/N113), 0)</f>
        <v>0.5</v>
      </c>
    </row>
    <row r="114" spans="1:20" x14ac:dyDescent="0.2">
      <c r="A114" s="17" t="s">
        <v>942</v>
      </c>
      <c r="B114" s="5" t="s">
        <v>328</v>
      </c>
      <c r="C114" s="5" t="s">
        <v>135</v>
      </c>
      <c r="D114" s="5">
        <v>40</v>
      </c>
      <c r="E114" s="5">
        <v>615</v>
      </c>
      <c r="F114" s="5">
        <v>2</v>
      </c>
      <c r="G114" s="5">
        <v>4</v>
      </c>
      <c r="H114" s="5">
        <v>3</v>
      </c>
      <c r="I114" s="5">
        <v>0</v>
      </c>
      <c r="J114" s="5">
        <v>1</v>
      </c>
      <c r="K114" s="5">
        <v>4</v>
      </c>
      <c r="L114" s="5">
        <v>25</v>
      </c>
      <c r="M114" s="5">
        <v>52</v>
      </c>
      <c r="N114" s="6">
        <v>10</v>
      </c>
      <c r="O114" s="38">
        <f>IF(D114&gt;0, SUM((D114/E114)*90), 0)</f>
        <v>5.8536585365853666</v>
      </c>
      <c r="P114" s="38">
        <f>IF(N114&gt;0, SUM(D114/N114), 0)</f>
        <v>4</v>
      </c>
      <c r="Q114" s="38">
        <f>IF(J114&gt;0, SUM((J114/E114)*90), 0)</f>
        <v>0.14634146341463414</v>
      </c>
      <c r="R114" s="38">
        <f>IF(N114&gt;0, SUM(K114/N114), 0)</f>
        <v>0.4</v>
      </c>
      <c r="S114" s="38">
        <f>IF(K114&gt;0, SUM((K114/E114)*90), 0)</f>
        <v>0.58536585365853655</v>
      </c>
      <c r="T114" s="39">
        <f>IF(N114&gt;0, SUM(K114/N114), 0)</f>
        <v>0.4</v>
      </c>
    </row>
    <row r="115" spans="1:20" x14ac:dyDescent="0.2">
      <c r="A115" s="17" t="s">
        <v>272</v>
      </c>
      <c r="B115" s="5" t="s">
        <v>273</v>
      </c>
      <c r="C115" s="5" t="s">
        <v>86</v>
      </c>
      <c r="D115" s="5">
        <v>40</v>
      </c>
      <c r="E115" s="5">
        <v>1148</v>
      </c>
      <c r="F115" s="5">
        <v>0</v>
      </c>
      <c r="G115" s="5">
        <v>0</v>
      </c>
      <c r="H115" s="5">
        <v>3</v>
      </c>
      <c r="I115" s="5">
        <v>1</v>
      </c>
      <c r="J115" s="5">
        <v>1</v>
      </c>
      <c r="K115" s="5">
        <v>7</v>
      </c>
      <c r="L115" s="5">
        <v>67</v>
      </c>
      <c r="M115" s="5">
        <v>77</v>
      </c>
      <c r="N115" s="6">
        <v>20</v>
      </c>
      <c r="O115" s="38">
        <f>IF(D115&gt;0, SUM((D115/E115)*90), 0)</f>
        <v>3.1358885017421603</v>
      </c>
      <c r="P115" s="38">
        <f>IF(N115&gt;0, SUM(D115/N115), 0)</f>
        <v>2</v>
      </c>
      <c r="Q115" s="38">
        <f>IF(J115&gt;0, SUM((J115/E115)*90), 0)</f>
        <v>7.8397212543554001E-2</v>
      </c>
      <c r="R115" s="38">
        <f>IF(N115&gt;0, SUM(K115/N115), 0)</f>
        <v>0.35</v>
      </c>
      <c r="S115" s="38">
        <f>IF(K115&gt;0, SUM((K115/E115)*90), 0)</f>
        <v>0.54878048780487809</v>
      </c>
      <c r="T115" s="39">
        <f>IF(N115&gt;0, SUM(K115/N115), 0)</f>
        <v>0.35</v>
      </c>
    </row>
    <row r="116" spans="1:20" x14ac:dyDescent="0.2">
      <c r="A116" s="17" t="s">
        <v>915</v>
      </c>
      <c r="B116" s="5" t="s">
        <v>916</v>
      </c>
      <c r="C116" s="5" t="s">
        <v>17</v>
      </c>
      <c r="D116" s="5">
        <v>39</v>
      </c>
      <c r="E116" s="5">
        <v>447</v>
      </c>
      <c r="F116" s="5">
        <v>4</v>
      </c>
      <c r="G116" s="5">
        <v>1</v>
      </c>
      <c r="H116" s="5">
        <v>2</v>
      </c>
      <c r="I116" s="5">
        <v>0</v>
      </c>
      <c r="J116" s="5">
        <v>1</v>
      </c>
      <c r="K116" s="5">
        <v>9</v>
      </c>
      <c r="L116" s="5">
        <v>4</v>
      </c>
      <c r="M116" s="5">
        <v>45</v>
      </c>
      <c r="N116" s="6">
        <v>6</v>
      </c>
      <c r="O116" s="38">
        <f>IF(D116&gt;0, SUM((D116/E116)*90), 0)</f>
        <v>7.8523489932885902</v>
      </c>
      <c r="P116" s="38">
        <f>IF(N116&gt;0, SUM(D116/N116), 0)</f>
        <v>6.5</v>
      </c>
      <c r="Q116" s="38">
        <f>IF(J116&gt;0, SUM((J116/E116)*90), 0)</f>
        <v>0.20134228187919462</v>
      </c>
      <c r="R116" s="38">
        <f>IF(N116&gt;0, SUM(K116/N116), 0)</f>
        <v>1.5</v>
      </c>
      <c r="S116" s="38">
        <f>IF(K116&gt;0, SUM((K116/E116)*90), 0)</f>
        <v>1.8120805369127515</v>
      </c>
      <c r="T116" s="39">
        <f>IF(N116&gt;0, SUM(K116/N116), 0)</f>
        <v>1.5</v>
      </c>
    </row>
    <row r="117" spans="1:20" x14ac:dyDescent="0.2">
      <c r="A117" s="17" t="s">
        <v>497</v>
      </c>
      <c r="B117" s="5" t="s">
        <v>396</v>
      </c>
      <c r="C117" s="5" t="s">
        <v>13</v>
      </c>
      <c r="D117" s="5">
        <v>39</v>
      </c>
      <c r="E117" s="5">
        <v>699</v>
      </c>
      <c r="F117" s="5">
        <v>2</v>
      </c>
      <c r="G117" s="5">
        <v>1</v>
      </c>
      <c r="H117" s="5">
        <v>0</v>
      </c>
      <c r="I117" s="5">
        <v>0</v>
      </c>
      <c r="J117" s="5">
        <v>5</v>
      </c>
      <c r="K117" s="5">
        <v>15</v>
      </c>
      <c r="L117" s="5">
        <v>14</v>
      </c>
      <c r="M117" s="5">
        <v>49</v>
      </c>
      <c r="N117" s="6">
        <v>13</v>
      </c>
      <c r="O117" s="38">
        <f>IF(D117&gt;0, SUM((D117/E117)*90), 0)</f>
        <v>5.0214592274678118</v>
      </c>
      <c r="P117" s="38">
        <f>IF(N117&gt;0, SUM(D117/N117), 0)</f>
        <v>3</v>
      </c>
      <c r="Q117" s="38">
        <f>IF(J117&gt;0, SUM((J117/E117)*90), 0)</f>
        <v>0.64377682403433478</v>
      </c>
      <c r="R117" s="38">
        <f>IF(N117&gt;0, SUM(K117/N117), 0)</f>
        <v>1.1538461538461537</v>
      </c>
      <c r="S117" s="38">
        <f>IF(K117&gt;0, SUM((K117/E117)*90), 0)</f>
        <v>1.9313304721030042</v>
      </c>
      <c r="T117" s="39">
        <f>IF(N117&gt;0, SUM(K117/N117), 0)</f>
        <v>1.1538461538461537</v>
      </c>
    </row>
    <row r="118" spans="1:20" x14ac:dyDescent="0.2">
      <c r="A118" s="17" t="s">
        <v>876</v>
      </c>
      <c r="B118" s="5" t="s">
        <v>877</v>
      </c>
      <c r="C118" s="5" t="s">
        <v>17</v>
      </c>
      <c r="D118" s="5">
        <v>38</v>
      </c>
      <c r="E118" s="5">
        <v>781</v>
      </c>
      <c r="F118" s="5">
        <v>2</v>
      </c>
      <c r="G118" s="5">
        <v>0</v>
      </c>
      <c r="H118" s="5">
        <v>1</v>
      </c>
      <c r="I118" s="5">
        <v>1</v>
      </c>
      <c r="J118" s="5">
        <v>3</v>
      </c>
      <c r="K118" s="5">
        <v>5</v>
      </c>
      <c r="L118" s="5">
        <v>10</v>
      </c>
      <c r="M118" s="5">
        <v>41</v>
      </c>
      <c r="N118" s="6">
        <v>18</v>
      </c>
      <c r="O118" s="38">
        <f>IF(D118&gt;0, SUM((D118/E118)*90), 0)</f>
        <v>4.3790012804097316</v>
      </c>
      <c r="P118" s="38">
        <f>IF(N118&gt;0, SUM(D118/N118), 0)</f>
        <v>2.1111111111111112</v>
      </c>
      <c r="Q118" s="38">
        <f>IF(J118&gt;0, SUM((J118/E118)*90), 0)</f>
        <v>0.34571062740076824</v>
      </c>
      <c r="R118" s="38">
        <f>IF(N118&gt;0, SUM(K118/N118), 0)</f>
        <v>0.27777777777777779</v>
      </c>
      <c r="S118" s="38">
        <f>IF(K118&gt;0, SUM((K118/E118)*90), 0)</f>
        <v>0.57618437900128039</v>
      </c>
      <c r="T118" s="39">
        <f>IF(N118&gt;0, SUM(K118/N118), 0)</f>
        <v>0.27777777777777779</v>
      </c>
    </row>
    <row r="119" spans="1:20" x14ac:dyDescent="0.2">
      <c r="A119" s="17" t="s">
        <v>232</v>
      </c>
      <c r="B119" s="5" t="s">
        <v>233</v>
      </c>
      <c r="C119" s="5" t="s">
        <v>50</v>
      </c>
      <c r="D119" s="5">
        <v>38</v>
      </c>
      <c r="E119" s="5">
        <v>913</v>
      </c>
      <c r="F119" s="5">
        <v>0</v>
      </c>
      <c r="G119" s="5">
        <v>1</v>
      </c>
      <c r="H119" s="5">
        <v>4</v>
      </c>
      <c r="I119" s="5">
        <v>0</v>
      </c>
      <c r="J119" s="5">
        <v>5</v>
      </c>
      <c r="K119" s="5">
        <v>13</v>
      </c>
      <c r="L119" s="5">
        <v>27</v>
      </c>
      <c r="M119" s="5">
        <v>62</v>
      </c>
      <c r="N119" s="6">
        <v>26</v>
      </c>
      <c r="O119" s="38">
        <f>IF(D119&gt;0, SUM((D119/E119)*90), 0)</f>
        <v>3.7458926615553123</v>
      </c>
      <c r="P119" s="38">
        <f>IF(N119&gt;0, SUM(D119/N119), 0)</f>
        <v>1.4615384615384615</v>
      </c>
      <c r="Q119" s="38">
        <f>IF(J119&gt;0, SUM((J119/E119)*90), 0)</f>
        <v>0.49288061336254108</v>
      </c>
      <c r="R119" s="38">
        <f>IF(N119&gt;0, SUM(K119/N119), 0)</f>
        <v>0.5</v>
      </c>
      <c r="S119" s="38">
        <f>IF(K119&gt;0, SUM((K119/E119)*90), 0)</f>
        <v>1.2814895947426068</v>
      </c>
      <c r="T119" s="39">
        <f>IF(N119&gt;0, SUM(K119/N119), 0)</f>
        <v>0.5</v>
      </c>
    </row>
    <row r="120" spans="1:20" x14ac:dyDescent="0.2">
      <c r="A120" s="17" t="s">
        <v>143</v>
      </c>
      <c r="B120" s="5" t="s">
        <v>144</v>
      </c>
      <c r="C120" s="5" t="s">
        <v>24</v>
      </c>
      <c r="D120" s="5">
        <v>38</v>
      </c>
      <c r="E120" s="5">
        <v>1206</v>
      </c>
      <c r="F120" s="5">
        <v>0</v>
      </c>
      <c r="G120" s="5">
        <v>1</v>
      </c>
      <c r="H120" s="5">
        <v>5</v>
      </c>
      <c r="I120" s="5">
        <v>0</v>
      </c>
      <c r="J120" s="5">
        <v>6</v>
      </c>
      <c r="K120" s="5">
        <v>13</v>
      </c>
      <c r="L120" s="5">
        <v>52</v>
      </c>
      <c r="M120" s="5">
        <v>79</v>
      </c>
      <c r="N120" s="6">
        <v>22</v>
      </c>
      <c r="O120" s="38">
        <f>IF(D120&gt;0, SUM((D120/E120)*90), 0)</f>
        <v>2.8358208955223883</v>
      </c>
      <c r="P120" s="38">
        <f>IF(N120&gt;0, SUM(D120/N120), 0)</f>
        <v>1.7272727272727273</v>
      </c>
      <c r="Q120" s="38">
        <f>IF(J120&gt;0, SUM((J120/E120)*90), 0)</f>
        <v>0.44776119402985076</v>
      </c>
      <c r="R120" s="38">
        <f>IF(N120&gt;0, SUM(K120/N120), 0)</f>
        <v>0.59090909090909094</v>
      </c>
      <c r="S120" s="38">
        <f>IF(K120&gt;0, SUM((K120/E120)*90), 0)</f>
        <v>0.9701492537313432</v>
      </c>
      <c r="T120" s="39">
        <f>IF(N120&gt;0, SUM(K120/N120), 0)</f>
        <v>0.59090909090909094</v>
      </c>
    </row>
    <row r="121" spans="1:20" x14ac:dyDescent="0.2">
      <c r="A121" s="17" t="s">
        <v>481</v>
      </c>
      <c r="B121" s="5" t="s">
        <v>482</v>
      </c>
      <c r="C121" s="5" t="s">
        <v>437</v>
      </c>
      <c r="D121" s="5">
        <v>37</v>
      </c>
      <c r="E121" s="5">
        <v>628</v>
      </c>
      <c r="F121" s="5">
        <v>1</v>
      </c>
      <c r="G121" s="5">
        <v>2</v>
      </c>
      <c r="H121" s="5">
        <v>1</v>
      </c>
      <c r="I121" s="5">
        <v>0</v>
      </c>
      <c r="J121" s="5">
        <v>11</v>
      </c>
      <c r="K121" s="5">
        <v>13</v>
      </c>
      <c r="L121" s="5">
        <v>6</v>
      </c>
      <c r="M121" s="5">
        <v>37</v>
      </c>
      <c r="N121" s="6">
        <v>15</v>
      </c>
      <c r="O121" s="38">
        <f>IF(D121&gt;0, SUM((D121/E121)*90), 0)</f>
        <v>5.3025477707006372</v>
      </c>
      <c r="P121" s="38">
        <f>IF(N121&gt;0, SUM(D121/N121), 0)</f>
        <v>2.4666666666666668</v>
      </c>
      <c r="Q121" s="38">
        <f>IF(J121&gt;0, SUM((J121/E121)*90), 0)</f>
        <v>1.5764331210191083</v>
      </c>
      <c r="R121" s="38">
        <f>IF(N121&gt;0, SUM(K121/N121), 0)</f>
        <v>0.8666666666666667</v>
      </c>
      <c r="S121" s="38">
        <f>IF(K121&gt;0, SUM((K121/E121)*90), 0)</f>
        <v>1.8630573248407643</v>
      </c>
      <c r="T121" s="39">
        <f>IF(N121&gt;0, SUM(K121/N121), 0)</f>
        <v>0.8666666666666667</v>
      </c>
    </row>
    <row r="122" spans="1:20" x14ac:dyDescent="0.2">
      <c r="A122" s="17" t="s">
        <v>564</v>
      </c>
      <c r="B122" s="5" t="s">
        <v>162</v>
      </c>
      <c r="C122" s="5" t="s">
        <v>527</v>
      </c>
      <c r="D122" s="5">
        <v>36</v>
      </c>
      <c r="E122" s="5">
        <v>741</v>
      </c>
      <c r="F122" s="5">
        <v>0</v>
      </c>
      <c r="G122" s="5">
        <v>3</v>
      </c>
      <c r="H122" s="5">
        <v>0</v>
      </c>
      <c r="I122" s="5">
        <v>0</v>
      </c>
      <c r="J122" s="5">
        <v>3</v>
      </c>
      <c r="K122" s="5">
        <v>6</v>
      </c>
      <c r="L122" s="5">
        <v>5</v>
      </c>
      <c r="M122" s="5">
        <v>39</v>
      </c>
      <c r="N122" s="6">
        <v>17</v>
      </c>
      <c r="O122" s="38">
        <f>IF(D122&gt;0, SUM((D122/E122)*90), 0)</f>
        <v>4.3724696356275308</v>
      </c>
      <c r="P122" s="38">
        <f>IF(N122&gt;0, SUM(D122/N122), 0)</f>
        <v>2.1176470588235294</v>
      </c>
      <c r="Q122" s="38">
        <f>IF(J122&gt;0, SUM((J122/E122)*90), 0)</f>
        <v>0.36437246963562753</v>
      </c>
      <c r="R122" s="38">
        <f>IF(N122&gt;0, SUM(K122/N122), 0)</f>
        <v>0.35294117647058826</v>
      </c>
      <c r="S122" s="38">
        <f>IF(K122&gt;0, SUM((K122/E122)*90), 0)</f>
        <v>0.72874493927125505</v>
      </c>
      <c r="T122" s="39">
        <f>IF(N122&gt;0, SUM(K122/N122), 0)</f>
        <v>0.35294117647058826</v>
      </c>
    </row>
    <row r="123" spans="1:20" x14ac:dyDescent="0.2">
      <c r="A123" s="17" t="s">
        <v>926</v>
      </c>
      <c r="B123" s="5" t="s">
        <v>242</v>
      </c>
      <c r="C123" s="5" t="s">
        <v>289</v>
      </c>
      <c r="D123" s="5">
        <v>35</v>
      </c>
      <c r="E123" s="5">
        <v>911</v>
      </c>
      <c r="F123" s="5">
        <v>0</v>
      </c>
      <c r="G123" s="5">
        <v>0</v>
      </c>
      <c r="H123" s="5">
        <v>2</v>
      </c>
      <c r="I123" s="5">
        <v>0</v>
      </c>
      <c r="J123" s="5">
        <v>0</v>
      </c>
      <c r="K123" s="5">
        <v>3</v>
      </c>
      <c r="L123" s="5">
        <v>36</v>
      </c>
      <c r="M123" s="5">
        <v>95</v>
      </c>
      <c r="N123" s="6">
        <v>11</v>
      </c>
      <c r="O123" s="38">
        <f>IF(D123&gt;0, SUM((D123/E123)*90), 0)</f>
        <v>3.4577387486278814</v>
      </c>
      <c r="P123" s="38">
        <f>IF(N123&gt;0, SUM(D123/N123), 0)</f>
        <v>3.1818181818181817</v>
      </c>
      <c r="Q123" s="38">
        <f>IF(J123&gt;0, SUM((J123/E123)*90), 0)</f>
        <v>0</v>
      </c>
      <c r="R123" s="38">
        <f>IF(N123&gt;0, SUM(K123/N123), 0)</f>
        <v>0.27272727272727271</v>
      </c>
      <c r="S123" s="38">
        <f>IF(K123&gt;0, SUM((K123/E123)*90), 0)</f>
        <v>0.29637760702524696</v>
      </c>
      <c r="T123" s="39">
        <f>IF(N123&gt;0, SUM(K123/N123), 0)</f>
        <v>0.27272727272727271</v>
      </c>
    </row>
    <row r="124" spans="1:20" x14ac:dyDescent="0.2">
      <c r="A124" s="17" t="s">
        <v>525</v>
      </c>
      <c r="B124" s="5" t="s">
        <v>526</v>
      </c>
      <c r="C124" s="5" t="s">
        <v>527</v>
      </c>
      <c r="D124" s="5">
        <v>33</v>
      </c>
      <c r="E124" s="5">
        <v>597</v>
      </c>
      <c r="F124" s="5">
        <v>1</v>
      </c>
      <c r="G124" s="5">
        <v>1</v>
      </c>
      <c r="H124" s="5">
        <v>1</v>
      </c>
      <c r="I124" s="5">
        <v>0</v>
      </c>
      <c r="J124" s="5">
        <v>2</v>
      </c>
      <c r="K124" s="5">
        <v>5</v>
      </c>
      <c r="L124" s="5">
        <v>6</v>
      </c>
      <c r="M124" s="5">
        <v>33</v>
      </c>
      <c r="N124" s="6">
        <v>15</v>
      </c>
      <c r="O124" s="38">
        <f>IF(D124&gt;0, SUM((D124/E124)*90), 0)</f>
        <v>4.9748743718592969</v>
      </c>
      <c r="P124" s="38">
        <f>IF(N124&gt;0, SUM(D124/N124), 0)</f>
        <v>2.2000000000000002</v>
      </c>
      <c r="Q124" s="38">
        <f>IF(J124&gt;0, SUM((J124/E124)*90), 0)</f>
        <v>0.30150753768844224</v>
      </c>
      <c r="R124" s="38">
        <f>IF(N124&gt;0, SUM(K124/N124), 0)</f>
        <v>0.33333333333333331</v>
      </c>
      <c r="S124" s="38">
        <f>IF(K124&gt;0, SUM((K124/E124)*90), 0)</f>
        <v>0.75376884422110546</v>
      </c>
      <c r="T124" s="39">
        <f>IF(N124&gt;0, SUM(K124/N124), 0)</f>
        <v>0.33333333333333331</v>
      </c>
    </row>
    <row r="125" spans="1:20" x14ac:dyDescent="0.2">
      <c r="A125" s="17" t="s">
        <v>109</v>
      </c>
      <c r="B125" s="5" t="s">
        <v>110</v>
      </c>
      <c r="C125" s="5" t="s">
        <v>24</v>
      </c>
      <c r="D125" s="5">
        <v>33</v>
      </c>
      <c r="E125" s="5">
        <v>744</v>
      </c>
      <c r="F125" s="5">
        <v>2</v>
      </c>
      <c r="G125" s="5">
        <v>0</v>
      </c>
      <c r="H125" s="5">
        <v>2</v>
      </c>
      <c r="I125" s="5">
        <v>1</v>
      </c>
      <c r="J125" s="5">
        <v>7</v>
      </c>
      <c r="K125" s="5">
        <v>8</v>
      </c>
      <c r="L125" s="5">
        <v>16</v>
      </c>
      <c r="M125" s="5">
        <v>41</v>
      </c>
      <c r="N125" s="6">
        <v>16</v>
      </c>
      <c r="O125" s="38">
        <f>IF(D125&gt;0, SUM((D125/E125)*90), 0)</f>
        <v>3.991935483870968</v>
      </c>
      <c r="P125" s="38">
        <f>IF(N125&gt;0, SUM(D125/N125), 0)</f>
        <v>2.0625</v>
      </c>
      <c r="Q125" s="38">
        <f>IF(J125&gt;0, SUM((J125/E125)*90), 0)</f>
        <v>0.84677419354838712</v>
      </c>
      <c r="R125" s="38">
        <f>IF(N125&gt;0, SUM(K125/N125), 0)</f>
        <v>0.5</v>
      </c>
      <c r="S125" s="38">
        <f>IF(K125&gt;0, SUM((K125/E125)*90), 0)</f>
        <v>0.967741935483871</v>
      </c>
      <c r="T125" s="39">
        <f>IF(N125&gt;0, SUM(K125/N125), 0)</f>
        <v>0.5</v>
      </c>
    </row>
    <row r="126" spans="1:20" x14ac:dyDescent="0.2">
      <c r="A126" s="17" t="s">
        <v>631</v>
      </c>
      <c r="B126" s="5" t="s">
        <v>632</v>
      </c>
      <c r="C126" s="5" t="s">
        <v>594</v>
      </c>
      <c r="D126" s="5">
        <v>33</v>
      </c>
      <c r="E126" s="5">
        <v>964</v>
      </c>
      <c r="F126" s="5">
        <v>0</v>
      </c>
      <c r="G126" s="5">
        <v>0</v>
      </c>
      <c r="H126" s="5">
        <v>2</v>
      </c>
      <c r="I126" s="5">
        <v>0</v>
      </c>
      <c r="J126" s="5">
        <v>0</v>
      </c>
      <c r="K126" s="5">
        <v>5</v>
      </c>
      <c r="L126" s="5">
        <v>52</v>
      </c>
      <c r="M126" s="5">
        <v>43</v>
      </c>
      <c r="N126" s="6">
        <v>22</v>
      </c>
      <c r="O126" s="38">
        <f>IF(D126&gt;0, SUM((D126/E126)*90), 0)</f>
        <v>3.0809128630705396</v>
      </c>
      <c r="P126" s="38">
        <f>IF(N126&gt;0, SUM(D126/N126), 0)</f>
        <v>1.5</v>
      </c>
      <c r="Q126" s="38">
        <f>IF(J126&gt;0, SUM((J126/E126)*90), 0)</f>
        <v>0</v>
      </c>
      <c r="R126" s="38">
        <f>IF(N126&gt;0, SUM(K126/N126), 0)</f>
        <v>0.22727272727272727</v>
      </c>
      <c r="S126" s="38">
        <f>IF(K126&gt;0, SUM((K126/E126)*90), 0)</f>
        <v>0.46680497925311204</v>
      </c>
      <c r="T126" s="39">
        <f>IF(N126&gt;0, SUM(K126/N126), 0)</f>
        <v>0.22727272727272727</v>
      </c>
    </row>
    <row r="127" spans="1:20" x14ac:dyDescent="0.2">
      <c r="A127" s="17" t="s">
        <v>735</v>
      </c>
      <c r="B127" s="5" t="s">
        <v>736</v>
      </c>
      <c r="C127" s="5" t="s">
        <v>182</v>
      </c>
      <c r="D127" s="5">
        <v>32</v>
      </c>
      <c r="E127" s="5">
        <v>516</v>
      </c>
      <c r="F127" s="5">
        <v>1</v>
      </c>
      <c r="G127" s="5">
        <v>0</v>
      </c>
      <c r="H127" s="5">
        <v>1</v>
      </c>
      <c r="I127" s="5">
        <v>0</v>
      </c>
      <c r="J127" s="5">
        <v>4</v>
      </c>
      <c r="K127" s="5">
        <v>4</v>
      </c>
      <c r="L127" s="5">
        <v>4</v>
      </c>
      <c r="M127" s="5">
        <v>33</v>
      </c>
      <c r="N127" s="6">
        <v>19</v>
      </c>
      <c r="O127" s="38">
        <f>IF(D127&gt;0, SUM((D127/E127)*90), 0)</f>
        <v>5.5813953488372094</v>
      </c>
      <c r="P127" s="38">
        <f>IF(N127&gt;0, SUM(D127/N127), 0)</f>
        <v>1.6842105263157894</v>
      </c>
      <c r="Q127" s="38">
        <f>IF(J127&gt;0, SUM((J127/E127)*90), 0)</f>
        <v>0.69767441860465118</v>
      </c>
      <c r="R127" s="38">
        <f>IF(N127&gt;0, SUM(K127/N127), 0)</f>
        <v>0.21052631578947367</v>
      </c>
      <c r="S127" s="38">
        <f>IF(K127&gt;0, SUM((K127/E127)*90), 0)</f>
        <v>0.69767441860465118</v>
      </c>
      <c r="T127" s="39">
        <f>IF(N127&gt;0, SUM(K127/N127), 0)</f>
        <v>0.21052631578947367</v>
      </c>
    </row>
    <row r="128" spans="1:20" x14ac:dyDescent="0.2">
      <c r="A128" s="17" t="s">
        <v>753</v>
      </c>
      <c r="B128" s="5" t="s">
        <v>184</v>
      </c>
      <c r="C128" s="5" t="s">
        <v>182</v>
      </c>
      <c r="D128" s="5">
        <v>32</v>
      </c>
      <c r="E128" s="5">
        <v>636</v>
      </c>
      <c r="F128" s="5">
        <v>0</v>
      </c>
      <c r="G128" s="5">
        <v>2</v>
      </c>
      <c r="H128" s="5">
        <v>2</v>
      </c>
      <c r="I128" s="5">
        <v>0</v>
      </c>
      <c r="J128" s="5">
        <v>12</v>
      </c>
      <c r="K128" s="5">
        <v>11</v>
      </c>
      <c r="L128" s="5">
        <v>15</v>
      </c>
      <c r="M128" s="5">
        <v>36</v>
      </c>
      <c r="N128" s="6">
        <v>18</v>
      </c>
      <c r="O128" s="38">
        <f>IF(D128&gt;0, SUM((D128/E128)*90), 0)</f>
        <v>4.5283018867924527</v>
      </c>
      <c r="P128" s="38">
        <f>IF(N128&gt;0, SUM(D128/N128), 0)</f>
        <v>1.7777777777777777</v>
      </c>
      <c r="Q128" s="38">
        <f>IF(J128&gt;0, SUM((J128/E128)*90), 0)</f>
        <v>1.6981132075471697</v>
      </c>
      <c r="R128" s="38">
        <f>IF(N128&gt;0, SUM(K128/N128), 0)</f>
        <v>0.61111111111111116</v>
      </c>
      <c r="S128" s="38">
        <f>IF(K128&gt;0, SUM((K128/E128)*90), 0)</f>
        <v>1.5566037735849056</v>
      </c>
      <c r="T128" s="39">
        <f>IF(N128&gt;0, SUM(K128/N128), 0)</f>
        <v>0.61111111111111116</v>
      </c>
    </row>
    <row r="129" spans="1:20" x14ac:dyDescent="0.2">
      <c r="A129" s="17" t="s">
        <v>83</v>
      </c>
      <c r="B129" s="5" t="s">
        <v>808</v>
      </c>
      <c r="C129" s="5" t="s">
        <v>86</v>
      </c>
      <c r="D129" s="5">
        <v>32</v>
      </c>
      <c r="E129" s="5">
        <v>769</v>
      </c>
      <c r="F129" s="5">
        <v>0</v>
      </c>
      <c r="G129" s="5">
        <v>1</v>
      </c>
      <c r="H129" s="5">
        <v>2</v>
      </c>
      <c r="I129" s="5">
        <v>1</v>
      </c>
      <c r="J129" s="5">
        <v>0</v>
      </c>
      <c r="K129" s="5">
        <v>3</v>
      </c>
      <c r="L129" s="5">
        <v>54</v>
      </c>
      <c r="M129" s="5">
        <v>60</v>
      </c>
      <c r="N129" s="6">
        <v>10</v>
      </c>
      <c r="O129" s="38">
        <f>IF(D129&gt;0, SUM((D129/E129)*90), 0)</f>
        <v>3.7451235370611182</v>
      </c>
      <c r="P129" s="38">
        <f>IF(N129&gt;0, SUM(D129/N129), 0)</f>
        <v>3.2</v>
      </c>
      <c r="Q129" s="38">
        <f>IF(J129&gt;0, SUM((J129/E129)*90), 0)</f>
        <v>0</v>
      </c>
      <c r="R129" s="38">
        <f>IF(N129&gt;0, SUM(K129/N129), 0)</f>
        <v>0.3</v>
      </c>
      <c r="S129" s="38">
        <f>IF(K129&gt;0, SUM((K129/E129)*90), 0)</f>
        <v>0.35110533159947988</v>
      </c>
      <c r="T129" s="39">
        <f>IF(N129&gt;0, SUM(K129/N129), 0)</f>
        <v>0.3</v>
      </c>
    </row>
    <row r="130" spans="1:20" x14ac:dyDescent="0.2">
      <c r="A130" s="17" t="s">
        <v>565</v>
      </c>
      <c r="B130" s="5" t="s">
        <v>192</v>
      </c>
      <c r="C130" s="5" t="s">
        <v>527</v>
      </c>
      <c r="D130" s="5">
        <v>31</v>
      </c>
      <c r="E130" s="5">
        <v>738</v>
      </c>
      <c r="F130" s="5">
        <v>0</v>
      </c>
      <c r="G130" s="5">
        <v>0</v>
      </c>
      <c r="H130" s="5">
        <v>2</v>
      </c>
      <c r="I130" s="5">
        <v>0</v>
      </c>
      <c r="J130" s="5">
        <v>0</v>
      </c>
      <c r="K130" s="5">
        <v>6</v>
      </c>
      <c r="L130" s="5">
        <v>33</v>
      </c>
      <c r="M130" s="5">
        <v>62</v>
      </c>
      <c r="N130" s="6">
        <v>13</v>
      </c>
      <c r="O130" s="38">
        <f>IF(D130&gt;0, SUM((D130/E130)*90), 0)</f>
        <v>3.7804878048780486</v>
      </c>
      <c r="P130" s="38">
        <f>IF(N130&gt;0, SUM(D130/N130), 0)</f>
        <v>2.3846153846153846</v>
      </c>
      <c r="Q130" s="38">
        <f>IF(J130&gt;0, SUM((J130/E130)*90), 0)</f>
        <v>0</v>
      </c>
      <c r="R130" s="38">
        <f>IF(N130&gt;0, SUM(K130/N130), 0)</f>
        <v>0.46153846153846156</v>
      </c>
      <c r="S130" s="38">
        <f>IF(K130&gt;0, SUM((K130/E130)*90), 0)</f>
        <v>0.73170731707317083</v>
      </c>
      <c r="T130" s="39">
        <f>IF(N130&gt;0, SUM(K130/N130), 0)</f>
        <v>0.46153846153846156</v>
      </c>
    </row>
    <row r="131" spans="1:20" x14ac:dyDescent="0.2">
      <c r="A131" s="17" t="s">
        <v>300</v>
      </c>
      <c r="B131" s="5" t="s">
        <v>301</v>
      </c>
      <c r="C131" s="5" t="s">
        <v>289</v>
      </c>
      <c r="D131" s="5">
        <v>31</v>
      </c>
      <c r="E131" s="5">
        <v>788</v>
      </c>
      <c r="F131" s="5">
        <v>0</v>
      </c>
      <c r="G131" s="5">
        <v>0</v>
      </c>
      <c r="H131" s="5">
        <v>0</v>
      </c>
      <c r="I131" s="5">
        <v>1</v>
      </c>
      <c r="J131" s="5">
        <v>2</v>
      </c>
      <c r="K131" s="5">
        <v>4</v>
      </c>
      <c r="L131" s="5">
        <v>43</v>
      </c>
      <c r="M131" s="5">
        <v>54</v>
      </c>
      <c r="N131" s="6">
        <v>16</v>
      </c>
      <c r="O131" s="38">
        <f>IF(D131&gt;0, SUM((D131/E131)*90), 0)</f>
        <v>3.5406091370558377</v>
      </c>
      <c r="P131" s="38">
        <f>IF(N131&gt;0, SUM(D131/N131), 0)</f>
        <v>1.9375</v>
      </c>
      <c r="Q131" s="38">
        <f>IF(J131&gt;0, SUM((J131/E131)*90), 0)</f>
        <v>0.22842639593908629</v>
      </c>
      <c r="R131" s="38">
        <f>IF(N131&gt;0, SUM(K131/N131), 0)</f>
        <v>0.25</v>
      </c>
      <c r="S131" s="38">
        <f>IF(K131&gt;0, SUM((K131/E131)*90), 0)</f>
        <v>0.45685279187817257</v>
      </c>
      <c r="T131" s="39">
        <f>IF(N131&gt;0, SUM(K131/N131), 0)</f>
        <v>0.25</v>
      </c>
    </row>
    <row r="132" spans="1:20" x14ac:dyDescent="0.2">
      <c r="A132" s="17" t="s">
        <v>329</v>
      </c>
      <c r="B132" s="5" t="s">
        <v>2295</v>
      </c>
      <c r="C132" s="5" t="s">
        <v>17</v>
      </c>
      <c r="D132" s="5">
        <v>30</v>
      </c>
      <c r="E132" s="5">
        <v>840</v>
      </c>
      <c r="F132" s="5">
        <v>0</v>
      </c>
      <c r="G132" s="5">
        <v>0</v>
      </c>
      <c r="H132" s="5">
        <v>3</v>
      </c>
      <c r="I132" s="5">
        <v>0</v>
      </c>
      <c r="J132" s="5">
        <v>9</v>
      </c>
      <c r="K132" s="5">
        <v>10</v>
      </c>
      <c r="L132" s="5">
        <v>35</v>
      </c>
      <c r="M132" s="5">
        <v>67</v>
      </c>
      <c r="N132" s="6">
        <v>10</v>
      </c>
      <c r="O132" s="38">
        <f>IF(D132&gt;0, SUM((D132/E132)*90), 0)</f>
        <v>3.214285714285714</v>
      </c>
      <c r="P132" s="38">
        <f>IF(N132&gt;0, SUM(D132/N132), 0)</f>
        <v>3</v>
      </c>
      <c r="Q132" s="38">
        <f>IF(J132&gt;0, SUM((J132/E132)*90), 0)</f>
        <v>0.9642857142857143</v>
      </c>
      <c r="R132" s="38">
        <f>IF(N132&gt;0, SUM(K132/N132), 0)</f>
        <v>1</v>
      </c>
      <c r="S132" s="38">
        <f>IF(K132&gt;0, SUM((K132/E132)*90), 0)</f>
        <v>1.0714285714285714</v>
      </c>
      <c r="T132" s="39">
        <f>IF(N132&gt;0, SUM(K132/N132), 0)</f>
        <v>1</v>
      </c>
    </row>
    <row r="133" spans="1:20" x14ac:dyDescent="0.2">
      <c r="A133" s="17" t="s">
        <v>810</v>
      </c>
      <c r="B133" s="5" t="s">
        <v>2311</v>
      </c>
      <c r="C133" s="5" t="s">
        <v>94</v>
      </c>
      <c r="D133" s="5">
        <v>29</v>
      </c>
      <c r="E133" s="5">
        <v>426</v>
      </c>
      <c r="F133" s="5">
        <v>2</v>
      </c>
      <c r="G133" s="5">
        <v>0</v>
      </c>
      <c r="H133" s="5">
        <v>0</v>
      </c>
      <c r="I133" s="5">
        <v>0</v>
      </c>
      <c r="J133" s="5">
        <v>4</v>
      </c>
      <c r="K133" s="5">
        <v>9</v>
      </c>
      <c r="L133" s="5">
        <v>9</v>
      </c>
      <c r="M133" s="5">
        <v>14</v>
      </c>
      <c r="N133" s="6">
        <v>14</v>
      </c>
      <c r="O133" s="38">
        <f>IF(D133&gt;0, SUM((D133/E133)*90), 0)</f>
        <v>6.1267605633802811</v>
      </c>
      <c r="P133" s="38">
        <f>IF(N133&gt;0, SUM(D133/N133), 0)</f>
        <v>2.0714285714285716</v>
      </c>
      <c r="Q133" s="38">
        <f>IF(J133&gt;0, SUM((J133/E133)*90), 0)</f>
        <v>0.84507042253521125</v>
      </c>
      <c r="R133" s="38">
        <f>IF(N133&gt;0, SUM(K133/N133), 0)</f>
        <v>0.6428571428571429</v>
      </c>
      <c r="S133" s="38">
        <f>IF(K133&gt;0, SUM((K133/E133)*90), 0)</f>
        <v>1.9014084507042253</v>
      </c>
      <c r="T133" s="39">
        <f>IF(N133&gt;0, SUM(K133/N133), 0)</f>
        <v>0.6428571428571429</v>
      </c>
    </row>
    <row r="134" spans="1:20" x14ac:dyDescent="0.2">
      <c r="A134" s="17" t="s">
        <v>91</v>
      </c>
      <c r="B134" s="5" t="s">
        <v>521</v>
      </c>
      <c r="C134" s="5" t="s">
        <v>13</v>
      </c>
      <c r="D134" s="5">
        <v>27</v>
      </c>
      <c r="E134" s="5">
        <v>355</v>
      </c>
      <c r="F134" s="5">
        <v>2</v>
      </c>
      <c r="G134" s="5">
        <v>0</v>
      </c>
      <c r="H134" s="5">
        <v>0</v>
      </c>
      <c r="I134" s="5">
        <v>0</v>
      </c>
      <c r="J134" s="5">
        <v>1</v>
      </c>
      <c r="K134" s="5">
        <v>4</v>
      </c>
      <c r="L134" s="5">
        <v>4</v>
      </c>
      <c r="M134" s="5">
        <v>10</v>
      </c>
      <c r="N134" s="6">
        <v>9</v>
      </c>
      <c r="O134" s="38">
        <f>IF(D134&gt;0, SUM((D134/E134)*90), 0)</f>
        <v>6.845070422535211</v>
      </c>
      <c r="P134" s="38">
        <f>IF(N134&gt;0, SUM(D134/N134), 0)</f>
        <v>3</v>
      </c>
      <c r="Q134" s="38">
        <f>IF(J134&gt;0, SUM((J134/E134)*90), 0)</f>
        <v>0.25352112676056338</v>
      </c>
      <c r="R134" s="38">
        <f>IF(N134&gt;0, SUM(K134/N134), 0)</f>
        <v>0.44444444444444442</v>
      </c>
      <c r="S134" s="38">
        <f>IF(K134&gt;0, SUM((K134/E134)*90), 0)</f>
        <v>1.0140845070422535</v>
      </c>
      <c r="T134" s="39">
        <f>IF(N134&gt;0, SUM(K134/N134), 0)</f>
        <v>0.44444444444444442</v>
      </c>
    </row>
    <row r="135" spans="1:20" x14ac:dyDescent="0.2">
      <c r="A135" s="17" t="s">
        <v>138</v>
      </c>
      <c r="B135" s="5" t="s">
        <v>139</v>
      </c>
      <c r="C135" s="5" t="s">
        <v>24</v>
      </c>
      <c r="D135" s="5">
        <v>27</v>
      </c>
      <c r="E135" s="5">
        <v>576</v>
      </c>
      <c r="F135" s="5">
        <v>0</v>
      </c>
      <c r="G135" s="5">
        <v>3</v>
      </c>
      <c r="H135" s="5">
        <v>1</v>
      </c>
      <c r="I135" s="5">
        <v>0</v>
      </c>
      <c r="J135" s="5">
        <v>1</v>
      </c>
      <c r="K135" s="5">
        <v>7</v>
      </c>
      <c r="L135" s="5">
        <v>10</v>
      </c>
      <c r="M135" s="5">
        <v>37</v>
      </c>
      <c r="N135" s="6">
        <v>7</v>
      </c>
      <c r="O135" s="38">
        <f>IF(D135&gt;0, SUM((D135/E135)*90), 0)</f>
        <v>4.21875</v>
      </c>
      <c r="P135" s="38">
        <f>IF(N135&gt;0, SUM(D135/N135), 0)</f>
        <v>3.8571428571428572</v>
      </c>
      <c r="Q135" s="38">
        <f>IF(J135&gt;0, SUM((J135/E135)*90), 0)</f>
        <v>0.15625</v>
      </c>
      <c r="R135" s="38">
        <f>IF(N135&gt;0, SUM(K135/N135), 0)</f>
        <v>1</v>
      </c>
      <c r="S135" s="38">
        <f>IF(K135&gt;0, SUM((K135/E135)*90), 0)</f>
        <v>1.09375</v>
      </c>
      <c r="T135" s="39">
        <f>IF(N135&gt;0, SUM(K135/N135), 0)</f>
        <v>1</v>
      </c>
    </row>
    <row r="136" spans="1:20" x14ac:dyDescent="0.2">
      <c r="A136" s="17" t="s">
        <v>453</v>
      </c>
      <c r="B136" s="5" t="s">
        <v>68</v>
      </c>
      <c r="C136" s="5" t="s">
        <v>437</v>
      </c>
      <c r="D136" s="5">
        <v>27</v>
      </c>
      <c r="E136" s="5">
        <v>743</v>
      </c>
      <c r="F136" s="5">
        <v>0</v>
      </c>
      <c r="G136" s="5">
        <v>0</v>
      </c>
      <c r="H136" s="5">
        <v>0</v>
      </c>
      <c r="I136" s="5">
        <v>0</v>
      </c>
      <c r="J136" s="5">
        <v>9</v>
      </c>
      <c r="K136" s="5">
        <v>8</v>
      </c>
      <c r="L136" s="5">
        <v>16</v>
      </c>
      <c r="M136" s="5">
        <v>40</v>
      </c>
      <c r="N136" s="6">
        <v>13</v>
      </c>
      <c r="O136" s="38">
        <f>IF(D136&gt;0, SUM((D136/E136)*90), 0)</f>
        <v>3.2705248990578735</v>
      </c>
      <c r="P136" s="38">
        <f>IF(N136&gt;0, SUM(D136/N136), 0)</f>
        <v>2.0769230769230771</v>
      </c>
      <c r="Q136" s="38">
        <f>IF(J136&gt;0, SUM((J136/E136)*90), 0)</f>
        <v>1.0901749663526246</v>
      </c>
      <c r="R136" s="38">
        <f>IF(N136&gt;0, SUM(K136/N136), 0)</f>
        <v>0.61538461538461542</v>
      </c>
      <c r="S136" s="38">
        <f>IF(K136&gt;0, SUM((K136/E136)*90), 0)</f>
        <v>0.96904441453566625</v>
      </c>
      <c r="T136" s="39">
        <f>IF(N136&gt;0, SUM(K136/N136), 0)</f>
        <v>0.61538461538461542</v>
      </c>
    </row>
    <row r="137" spans="1:20" x14ac:dyDescent="0.2">
      <c r="A137" s="17" t="s">
        <v>605</v>
      </c>
      <c r="B137" s="5" t="s">
        <v>606</v>
      </c>
      <c r="C137" s="5" t="s">
        <v>568</v>
      </c>
      <c r="D137" s="5">
        <v>25</v>
      </c>
      <c r="E137" s="5">
        <v>229</v>
      </c>
      <c r="F137" s="5">
        <v>1</v>
      </c>
      <c r="G137" s="5">
        <v>2</v>
      </c>
      <c r="H137" s="5">
        <v>0</v>
      </c>
      <c r="I137" s="5">
        <v>0</v>
      </c>
      <c r="J137" s="5">
        <v>3</v>
      </c>
      <c r="K137" s="5">
        <v>9</v>
      </c>
      <c r="L137" s="5">
        <v>2</v>
      </c>
      <c r="M137" s="5">
        <v>14</v>
      </c>
      <c r="N137" s="6">
        <v>10</v>
      </c>
      <c r="O137" s="38">
        <f>IF(D137&gt;0, SUM((D137/E137)*90), 0)</f>
        <v>9.825327510917031</v>
      </c>
      <c r="P137" s="38">
        <f>IF(N137&gt;0, SUM(D137/N137), 0)</f>
        <v>2.5</v>
      </c>
      <c r="Q137" s="38">
        <f>IF(J137&gt;0, SUM((J137/E137)*90), 0)</f>
        <v>1.1790393013100435</v>
      </c>
      <c r="R137" s="38">
        <f>IF(N137&gt;0, SUM(K137/N137), 0)</f>
        <v>0.9</v>
      </c>
      <c r="S137" s="38">
        <f>IF(K137&gt;0, SUM((K137/E137)*90), 0)</f>
        <v>3.537117903930131</v>
      </c>
      <c r="T137" s="39">
        <f>IF(N137&gt;0, SUM(K137/N137), 0)</f>
        <v>0.9</v>
      </c>
    </row>
    <row r="138" spans="1:20" x14ac:dyDescent="0.2">
      <c r="A138" s="17" t="s">
        <v>582</v>
      </c>
      <c r="B138" s="5" t="s">
        <v>583</v>
      </c>
      <c r="C138" s="5" t="s">
        <v>568</v>
      </c>
      <c r="D138" s="5">
        <v>25</v>
      </c>
      <c r="E138" s="5">
        <v>540</v>
      </c>
      <c r="F138" s="5">
        <v>0</v>
      </c>
      <c r="G138" s="5">
        <v>0</v>
      </c>
      <c r="H138" s="5">
        <v>1</v>
      </c>
      <c r="I138" s="5">
        <v>0</v>
      </c>
      <c r="J138" s="5">
        <v>1</v>
      </c>
      <c r="K138" s="5">
        <v>4</v>
      </c>
      <c r="L138" s="5">
        <v>35</v>
      </c>
      <c r="M138" s="5">
        <v>46</v>
      </c>
      <c r="N138" s="6">
        <v>17</v>
      </c>
      <c r="O138" s="38">
        <f>IF(D138&gt;0, SUM((D138/E138)*90), 0)</f>
        <v>4.1666666666666661</v>
      </c>
      <c r="P138" s="38">
        <f>IF(N138&gt;0, SUM(D138/N138), 0)</f>
        <v>1.4705882352941178</v>
      </c>
      <c r="Q138" s="38">
        <f>IF(J138&gt;0, SUM((J138/E138)*90), 0)</f>
        <v>0.16666666666666669</v>
      </c>
      <c r="R138" s="38">
        <f>IF(N138&gt;0, SUM(K138/N138), 0)</f>
        <v>0.23529411764705882</v>
      </c>
      <c r="S138" s="38">
        <f>IF(K138&gt;0, SUM((K138/E138)*90), 0)</f>
        <v>0.66666666666666674</v>
      </c>
      <c r="T138" s="39">
        <f>IF(N138&gt;0, SUM(K138/N138), 0)</f>
        <v>0.23529411764705882</v>
      </c>
    </row>
    <row r="139" spans="1:20" x14ac:dyDescent="0.2">
      <c r="A139" s="17" t="s">
        <v>431</v>
      </c>
      <c r="B139" s="5" t="s">
        <v>162</v>
      </c>
      <c r="C139" s="5" t="s">
        <v>135</v>
      </c>
      <c r="D139" s="5">
        <v>25</v>
      </c>
      <c r="E139" s="5">
        <v>556</v>
      </c>
      <c r="F139" s="5">
        <v>0</v>
      </c>
      <c r="G139" s="5">
        <v>0</v>
      </c>
      <c r="H139" s="5">
        <v>0</v>
      </c>
      <c r="I139" s="5">
        <v>0</v>
      </c>
      <c r="J139" s="5">
        <v>4</v>
      </c>
      <c r="K139" s="5">
        <v>9</v>
      </c>
      <c r="L139" s="5">
        <v>13</v>
      </c>
      <c r="M139" s="5">
        <v>38</v>
      </c>
      <c r="N139" s="6">
        <v>23</v>
      </c>
      <c r="O139" s="38">
        <f>IF(D139&gt;0, SUM((D139/E139)*90), 0)</f>
        <v>4.0467625899280577</v>
      </c>
      <c r="P139" s="38">
        <f>IF(N139&gt;0, SUM(D139/N139), 0)</f>
        <v>1.0869565217391304</v>
      </c>
      <c r="Q139" s="38">
        <f>IF(J139&gt;0, SUM((J139/E139)*90), 0)</f>
        <v>0.64748201438848929</v>
      </c>
      <c r="R139" s="38">
        <f>IF(N139&gt;0, SUM(K139/N139), 0)</f>
        <v>0.39130434782608697</v>
      </c>
      <c r="S139" s="38">
        <f>IF(K139&gt;0, SUM((K139/E139)*90), 0)</f>
        <v>1.4568345323741008</v>
      </c>
      <c r="T139" s="39">
        <f>IF(N139&gt;0, SUM(K139/N139), 0)</f>
        <v>0.39130434782608697</v>
      </c>
    </row>
    <row r="140" spans="1:20" x14ac:dyDescent="0.2">
      <c r="A140" s="17" t="s">
        <v>802</v>
      </c>
      <c r="B140" s="5" t="s">
        <v>176</v>
      </c>
      <c r="C140" s="5" t="s">
        <v>6</v>
      </c>
      <c r="D140" s="5">
        <v>25</v>
      </c>
      <c r="E140" s="5">
        <v>647</v>
      </c>
      <c r="F140" s="5">
        <v>1</v>
      </c>
      <c r="G140" s="5">
        <v>0</v>
      </c>
      <c r="H140" s="5">
        <v>2</v>
      </c>
      <c r="I140" s="5">
        <v>0</v>
      </c>
      <c r="J140" s="5">
        <v>1</v>
      </c>
      <c r="K140" s="5">
        <v>4</v>
      </c>
      <c r="L140" s="5">
        <v>6</v>
      </c>
      <c r="M140" s="5">
        <v>28</v>
      </c>
      <c r="N140" s="6">
        <v>12</v>
      </c>
      <c r="O140" s="38">
        <f>IF(D140&gt;0, SUM((D140/E140)*90), 0)</f>
        <v>3.4775888717156103</v>
      </c>
      <c r="P140" s="38">
        <f>IF(N140&gt;0, SUM(D140/N140), 0)</f>
        <v>2.0833333333333335</v>
      </c>
      <c r="Q140" s="38">
        <f>IF(J140&gt;0, SUM((J140/E140)*90), 0)</f>
        <v>0.13910355486862441</v>
      </c>
      <c r="R140" s="38">
        <f>IF(N140&gt;0, SUM(K140/N140), 0)</f>
        <v>0.33333333333333331</v>
      </c>
      <c r="S140" s="38">
        <f>IF(K140&gt;0, SUM((K140/E140)*90), 0)</f>
        <v>0.55641421947449765</v>
      </c>
      <c r="T140" s="39">
        <f>IF(N140&gt;0, SUM(K140/N140), 0)</f>
        <v>0.33333333333333331</v>
      </c>
    </row>
    <row r="141" spans="1:20" x14ac:dyDescent="0.2">
      <c r="A141" s="17" t="s">
        <v>642</v>
      </c>
      <c r="B141" s="5" t="s">
        <v>390</v>
      </c>
      <c r="C141" s="5" t="s">
        <v>594</v>
      </c>
      <c r="D141" s="5">
        <v>25</v>
      </c>
      <c r="E141" s="5">
        <v>691</v>
      </c>
      <c r="F141" s="5">
        <v>0</v>
      </c>
      <c r="G141" s="5">
        <v>0</v>
      </c>
      <c r="H141" s="5">
        <v>0</v>
      </c>
      <c r="I141" s="5">
        <v>0</v>
      </c>
      <c r="J141" s="5">
        <v>4</v>
      </c>
      <c r="K141" s="5">
        <v>7</v>
      </c>
      <c r="L141" s="5">
        <v>5</v>
      </c>
      <c r="M141" s="5">
        <v>50</v>
      </c>
      <c r="N141" s="6">
        <v>13</v>
      </c>
      <c r="O141" s="38">
        <f>IF(D141&gt;0, SUM((D141/E141)*90), 0)</f>
        <v>3.2561505065123009</v>
      </c>
      <c r="P141" s="38">
        <f>IF(N141&gt;0, SUM(D141/N141), 0)</f>
        <v>1.9230769230769231</v>
      </c>
      <c r="Q141" s="38">
        <f>IF(J141&gt;0, SUM((J141/E141)*90), 0)</f>
        <v>0.52098408104196814</v>
      </c>
      <c r="R141" s="38">
        <f>IF(N141&gt;0, SUM(K141/N141), 0)</f>
        <v>0.53846153846153844</v>
      </c>
      <c r="S141" s="38">
        <f>IF(K141&gt;0, SUM((K141/E141)*90), 0)</f>
        <v>0.91172214182344424</v>
      </c>
      <c r="T141" s="39">
        <f>IF(N141&gt;0, SUM(K141/N141), 0)</f>
        <v>0.53846153846153844</v>
      </c>
    </row>
    <row r="142" spans="1:20" x14ac:dyDescent="0.2">
      <c r="A142" s="17" t="s">
        <v>922</v>
      </c>
      <c r="B142" s="5" t="s">
        <v>923</v>
      </c>
      <c r="C142" s="5" t="s">
        <v>6</v>
      </c>
      <c r="D142" s="5">
        <v>24</v>
      </c>
      <c r="E142" s="5">
        <v>714</v>
      </c>
      <c r="F142" s="5">
        <v>0</v>
      </c>
      <c r="G142" s="5">
        <v>0</v>
      </c>
      <c r="H142" s="5">
        <v>2</v>
      </c>
      <c r="I142" s="5">
        <v>0</v>
      </c>
      <c r="J142" s="5">
        <v>1</v>
      </c>
      <c r="K142" s="5">
        <v>10</v>
      </c>
      <c r="L142" s="5">
        <v>31</v>
      </c>
      <c r="M142" s="5">
        <v>51</v>
      </c>
      <c r="N142" s="6">
        <v>10</v>
      </c>
      <c r="O142" s="38">
        <f>IF(D142&gt;0, SUM((D142/E142)*90), 0)</f>
        <v>3.0252100840336134</v>
      </c>
      <c r="P142" s="38">
        <f>IF(N142&gt;0, SUM(D142/N142), 0)</f>
        <v>2.4</v>
      </c>
      <c r="Q142" s="38">
        <f>IF(J142&gt;0, SUM((J142/E142)*90), 0)</f>
        <v>0.12605042016806722</v>
      </c>
      <c r="R142" s="38">
        <f>IF(N142&gt;0, SUM(K142/N142), 0)</f>
        <v>1</v>
      </c>
      <c r="S142" s="38">
        <f>IF(K142&gt;0, SUM((K142/E142)*90), 0)</f>
        <v>1.2605042016806722</v>
      </c>
      <c r="T142" s="39">
        <f>IF(N142&gt;0, SUM(K142/N142), 0)</f>
        <v>1</v>
      </c>
    </row>
    <row r="143" spans="1:20" x14ac:dyDescent="0.2">
      <c r="A143" s="17" t="s">
        <v>853</v>
      </c>
      <c r="B143" s="5" t="s">
        <v>186</v>
      </c>
      <c r="C143" s="5" t="s">
        <v>540</v>
      </c>
      <c r="D143" s="5">
        <v>23</v>
      </c>
      <c r="E143" s="5">
        <v>611</v>
      </c>
      <c r="F143" s="5">
        <v>0</v>
      </c>
      <c r="G143" s="5">
        <v>0</v>
      </c>
      <c r="H143" s="5">
        <v>2</v>
      </c>
      <c r="I143" s="5">
        <v>0</v>
      </c>
      <c r="J143" s="5">
        <v>4</v>
      </c>
      <c r="K143" s="5">
        <v>6</v>
      </c>
      <c r="L143" s="5">
        <v>26</v>
      </c>
      <c r="M143" s="5">
        <v>60</v>
      </c>
      <c r="N143" s="6">
        <v>14</v>
      </c>
      <c r="O143" s="38">
        <f>IF(D143&gt;0, SUM((D143/E143)*90), 0)</f>
        <v>3.3878887070376429</v>
      </c>
      <c r="P143" s="38">
        <f>IF(N143&gt;0, SUM(D143/N143), 0)</f>
        <v>1.6428571428571428</v>
      </c>
      <c r="Q143" s="38">
        <f>IF(J143&gt;0, SUM((J143/E143)*90), 0)</f>
        <v>0.58919803600654663</v>
      </c>
      <c r="R143" s="38">
        <f>IF(N143&gt;0, SUM(K143/N143), 0)</f>
        <v>0.42857142857142855</v>
      </c>
      <c r="S143" s="38">
        <f>IF(K143&gt;0, SUM((K143/E143)*90), 0)</f>
        <v>0.88379705400982</v>
      </c>
      <c r="T143" s="39">
        <f>IF(N143&gt;0, SUM(K143/N143), 0)</f>
        <v>0.42857142857142855</v>
      </c>
    </row>
    <row r="144" spans="1:20" x14ac:dyDescent="0.2">
      <c r="A144" s="17" t="s">
        <v>2410</v>
      </c>
      <c r="B144" s="5" t="s">
        <v>2411</v>
      </c>
      <c r="C144" s="5" t="s">
        <v>594</v>
      </c>
      <c r="D144" s="5">
        <v>22</v>
      </c>
      <c r="E144" s="5">
        <v>385</v>
      </c>
      <c r="F144" s="5">
        <v>1</v>
      </c>
      <c r="G144" s="5">
        <v>1</v>
      </c>
      <c r="H144" s="5">
        <v>0</v>
      </c>
      <c r="I144" s="5">
        <v>0</v>
      </c>
      <c r="J144" s="5">
        <v>1</v>
      </c>
      <c r="K144" s="5">
        <v>4</v>
      </c>
      <c r="L144" s="5">
        <v>3</v>
      </c>
      <c r="M144" s="5">
        <v>14</v>
      </c>
      <c r="N144" s="6">
        <v>6</v>
      </c>
      <c r="O144" s="38">
        <f>IF(D144&gt;0, SUM((D144/E144)*90), 0)</f>
        <v>5.1428571428571423</v>
      </c>
      <c r="P144" s="38">
        <f>IF(N144&gt;0, SUM(D144/N144), 0)</f>
        <v>3.6666666666666665</v>
      </c>
      <c r="Q144" s="38">
        <f>IF(J144&gt;0, SUM((J144/E144)*90), 0)</f>
        <v>0.23376623376623376</v>
      </c>
      <c r="R144" s="38">
        <f>IF(N144&gt;0, SUM(K144/N144), 0)</f>
        <v>0.66666666666666663</v>
      </c>
      <c r="S144" s="38">
        <f>IF(K144&gt;0, SUM((K144/E144)*90), 0)</f>
        <v>0.93506493506493504</v>
      </c>
      <c r="T144" s="39">
        <f>IF(N144&gt;0, SUM(K144/N144), 0)</f>
        <v>0.66666666666666663</v>
      </c>
    </row>
    <row r="145" spans="1:20" x14ac:dyDescent="0.2">
      <c r="A145" s="17" t="s">
        <v>716</v>
      </c>
      <c r="B145" s="5" t="s">
        <v>717</v>
      </c>
      <c r="C145" s="5" t="s">
        <v>231</v>
      </c>
      <c r="D145" s="5">
        <v>22</v>
      </c>
      <c r="E145" s="5">
        <v>592</v>
      </c>
      <c r="F145" s="5">
        <v>0</v>
      </c>
      <c r="G145" s="5">
        <v>0</v>
      </c>
      <c r="H145" s="5">
        <v>0</v>
      </c>
      <c r="I145" s="5">
        <v>1</v>
      </c>
      <c r="J145" s="5">
        <v>0</v>
      </c>
      <c r="K145" s="5">
        <v>3</v>
      </c>
      <c r="L145" s="5">
        <v>28</v>
      </c>
      <c r="M145" s="5">
        <v>45</v>
      </c>
      <c r="N145" s="6">
        <v>7</v>
      </c>
      <c r="O145" s="38">
        <f>IF(D145&gt;0, SUM((D145/E145)*90), 0)</f>
        <v>3.3445945945945947</v>
      </c>
      <c r="P145" s="38">
        <f>IF(N145&gt;0, SUM(D145/N145), 0)</f>
        <v>3.1428571428571428</v>
      </c>
      <c r="Q145" s="38">
        <f>IF(J145&gt;0, SUM((J145/E145)*90), 0)</f>
        <v>0</v>
      </c>
      <c r="R145" s="38">
        <f>IF(N145&gt;0, SUM(K145/N145), 0)</f>
        <v>0.42857142857142855</v>
      </c>
      <c r="S145" s="38">
        <f>IF(K145&gt;0, SUM((K145/E145)*90), 0)</f>
        <v>0.45608108108108109</v>
      </c>
      <c r="T145" s="39">
        <f>IF(N145&gt;0, SUM(K145/N145), 0)</f>
        <v>0.42857142857142855</v>
      </c>
    </row>
    <row r="146" spans="1:20" x14ac:dyDescent="0.2">
      <c r="A146" s="17" t="s">
        <v>41</v>
      </c>
      <c r="B146" s="5" t="s">
        <v>42</v>
      </c>
      <c r="C146" s="5" t="s">
        <v>6</v>
      </c>
      <c r="D146" s="5">
        <v>22</v>
      </c>
      <c r="E146" s="5">
        <v>658</v>
      </c>
      <c r="F146" s="5">
        <v>0</v>
      </c>
      <c r="G146" s="5">
        <v>0</v>
      </c>
      <c r="H146" s="5">
        <v>1</v>
      </c>
      <c r="I146" s="5">
        <v>0</v>
      </c>
      <c r="J146" s="5">
        <v>3</v>
      </c>
      <c r="K146" s="5">
        <v>4</v>
      </c>
      <c r="L146" s="5">
        <v>28</v>
      </c>
      <c r="M146" s="5">
        <v>41</v>
      </c>
      <c r="N146" s="6">
        <v>12</v>
      </c>
      <c r="O146" s="38">
        <f>IF(D146&gt;0, SUM((D146/E146)*90), 0)</f>
        <v>3.0091185410334345</v>
      </c>
      <c r="P146" s="38">
        <f>IF(N146&gt;0, SUM(D146/N146), 0)</f>
        <v>1.8333333333333333</v>
      </c>
      <c r="Q146" s="38">
        <f>IF(J146&gt;0, SUM((J146/E146)*90), 0)</f>
        <v>0.41033434650455924</v>
      </c>
      <c r="R146" s="38">
        <f>IF(N146&gt;0, SUM(K146/N146), 0)</f>
        <v>0.33333333333333331</v>
      </c>
      <c r="S146" s="38">
        <f>IF(K146&gt;0, SUM((K146/E146)*90), 0)</f>
        <v>0.54711246200607899</v>
      </c>
      <c r="T146" s="39">
        <f>IF(N146&gt;0, SUM(K146/N146), 0)</f>
        <v>0.33333333333333331</v>
      </c>
    </row>
    <row r="147" spans="1:20" x14ac:dyDescent="0.2">
      <c r="A147" s="17" t="s">
        <v>873</v>
      </c>
      <c r="B147" s="5" t="s">
        <v>874</v>
      </c>
      <c r="C147" s="5" t="s">
        <v>13</v>
      </c>
      <c r="D147" s="5">
        <v>21</v>
      </c>
      <c r="E147" s="5">
        <v>349</v>
      </c>
      <c r="F147" s="5">
        <v>1</v>
      </c>
      <c r="G147" s="5">
        <v>0</v>
      </c>
      <c r="H147" s="5">
        <v>0</v>
      </c>
      <c r="I147" s="5">
        <v>0</v>
      </c>
      <c r="J147" s="5">
        <v>0</v>
      </c>
      <c r="K147" s="5">
        <v>2</v>
      </c>
      <c r="L147" s="5">
        <v>1</v>
      </c>
      <c r="M147" s="5">
        <v>22</v>
      </c>
      <c r="N147" s="6">
        <v>11</v>
      </c>
      <c r="O147" s="38">
        <f>IF(D147&gt;0, SUM((D147/E147)*90), 0)</f>
        <v>5.4154727793696269</v>
      </c>
      <c r="P147" s="38">
        <f>IF(N147&gt;0, SUM(D147/N147), 0)</f>
        <v>1.9090909090909092</v>
      </c>
      <c r="Q147" s="38">
        <f>IF(J147&gt;0, SUM((J147/E147)*90), 0)</f>
        <v>0</v>
      </c>
      <c r="R147" s="38">
        <f>IF(N147&gt;0, SUM(K147/N147), 0)</f>
        <v>0.18181818181818182</v>
      </c>
      <c r="S147" s="38">
        <f>IF(K147&gt;0, SUM((K147/E147)*90), 0)</f>
        <v>0.51575931232091687</v>
      </c>
      <c r="T147" s="39">
        <f>IF(N147&gt;0, SUM(K147/N147), 0)</f>
        <v>0.18181818181818182</v>
      </c>
    </row>
    <row r="148" spans="1:20" x14ac:dyDescent="0.2">
      <c r="A148" s="17" t="s">
        <v>82</v>
      </c>
      <c r="B148" s="5" t="s">
        <v>83</v>
      </c>
      <c r="C148" s="5" t="s">
        <v>24</v>
      </c>
      <c r="D148" s="5">
        <v>21</v>
      </c>
      <c r="E148" s="5">
        <v>462</v>
      </c>
      <c r="F148" s="5">
        <v>1</v>
      </c>
      <c r="G148" s="5">
        <v>0</v>
      </c>
      <c r="H148" s="5">
        <v>0</v>
      </c>
      <c r="I148" s="5">
        <v>0</v>
      </c>
      <c r="J148" s="5">
        <v>0</v>
      </c>
      <c r="K148" s="5">
        <v>5</v>
      </c>
      <c r="L148" s="5">
        <v>9</v>
      </c>
      <c r="M148" s="5">
        <v>20</v>
      </c>
      <c r="N148" s="6">
        <v>6</v>
      </c>
      <c r="O148" s="38">
        <f>IF(D148&gt;0, SUM((D148/E148)*90), 0)</f>
        <v>4.0909090909090908</v>
      </c>
      <c r="P148" s="38">
        <f>IF(N148&gt;0, SUM(D148/N148), 0)</f>
        <v>3.5</v>
      </c>
      <c r="Q148" s="38">
        <f>IF(J148&gt;0, SUM((J148/E148)*90), 0)</f>
        <v>0</v>
      </c>
      <c r="R148" s="38">
        <f>IF(N148&gt;0, SUM(K148/N148), 0)</f>
        <v>0.83333333333333337</v>
      </c>
      <c r="S148" s="38">
        <f>IF(K148&gt;0, SUM((K148/E148)*90), 0)</f>
        <v>0.97402597402597402</v>
      </c>
      <c r="T148" s="39">
        <f>IF(N148&gt;0, SUM(K148/N148), 0)</f>
        <v>0.83333333333333337</v>
      </c>
    </row>
    <row r="149" spans="1:20" x14ac:dyDescent="0.2">
      <c r="A149" s="17" t="s">
        <v>760</v>
      </c>
      <c r="B149" s="5" t="s">
        <v>2435</v>
      </c>
      <c r="C149" s="5" t="s">
        <v>156</v>
      </c>
      <c r="D149" s="5">
        <v>21</v>
      </c>
      <c r="E149" s="5">
        <v>489</v>
      </c>
      <c r="F149" s="5">
        <v>0</v>
      </c>
      <c r="G149" s="5">
        <v>0</v>
      </c>
      <c r="H149" s="5">
        <v>1</v>
      </c>
      <c r="I149" s="5">
        <v>0</v>
      </c>
      <c r="J149" s="5">
        <v>1</v>
      </c>
      <c r="K149" s="5">
        <v>5</v>
      </c>
      <c r="L149" s="5">
        <v>5</v>
      </c>
      <c r="M149" s="5">
        <v>35</v>
      </c>
      <c r="N149" s="6">
        <v>9</v>
      </c>
      <c r="O149" s="38">
        <f>IF(D149&gt;0, SUM((D149/E149)*90), 0)</f>
        <v>3.8650306748466261</v>
      </c>
      <c r="P149" s="38">
        <f>IF(N149&gt;0, SUM(D149/N149), 0)</f>
        <v>2.3333333333333335</v>
      </c>
      <c r="Q149" s="38">
        <f>IF(J149&gt;0, SUM((J149/E149)*90), 0)</f>
        <v>0.18404907975460125</v>
      </c>
      <c r="R149" s="38">
        <f>IF(N149&gt;0, SUM(K149/N149), 0)</f>
        <v>0.55555555555555558</v>
      </c>
      <c r="S149" s="38">
        <f>IF(K149&gt;0, SUM((K149/E149)*90), 0)</f>
        <v>0.92024539877300615</v>
      </c>
      <c r="T149" s="39">
        <f>IF(N149&gt;0, SUM(K149/N149), 0)</f>
        <v>0.55555555555555558</v>
      </c>
    </row>
    <row r="150" spans="1:20" x14ac:dyDescent="0.2">
      <c r="A150" s="17" t="s">
        <v>814</v>
      </c>
      <c r="B150" s="5" t="s">
        <v>815</v>
      </c>
      <c r="C150" s="5" t="s">
        <v>437</v>
      </c>
      <c r="D150" s="5">
        <v>19</v>
      </c>
      <c r="E150" s="5">
        <v>250</v>
      </c>
      <c r="F150" s="5">
        <v>1</v>
      </c>
      <c r="G150" s="5">
        <v>0</v>
      </c>
      <c r="H150" s="5">
        <v>1</v>
      </c>
      <c r="I150" s="5">
        <v>0</v>
      </c>
      <c r="J150" s="5">
        <v>2</v>
      </c>
      <c r="K150" s="5">
        <v>4</v>
      </c>
      <c r="L150" s="5">
        <v>8</v>
      </c>
      <c r="M150" s="5">
        <v>10</v>
      </c>
      <c r="N150" s="6">
        <v>15</v>
      </c>
      <c r="O150" s="38">
        <f>IF(D150&gt;0, SUM((D150/E150)*90), 0)</f>
        <v>6.84</v>
      </c>
      <c r="P150" s="38">
        <f>IF(N150&gt;0, SUM(D150/N150), 0)</f>
        <v>1.2666666666666666</v>
      </c>
      <c r="Q150" s="38">
        <f>IF(J150&gt;0, SUM((J150/E150)*90), 0)</f>
        <v>0.72</v>
      </c>
      <c r="R150" s="38">
        <f>IF(N150&gt;0, SUM(K150/N150), 0)</f>
        <v>0.26666666666666666</v>
      </c>
      <c r="S150" s="38">
        <f>IF(K150&gt;0, SUM((K150/E150)*90), 0)</f>
        <v>1.44</v>
      </c>
      <c r="T150" s="39">
        <f>IF(N150&gt;0, SUM(K150/N150), 0)</f>
        <v>0.26666666666666666</v>
      </c>
    </row>
    <row r="151" spans="1:20" x14ac:dyDescent="0.2">
      <c r="A151" s="17" t="s">
        <v>265</v>
      </c>
      <c r="B151" s="5" t="s">
        <v>63</v>
      </c>
      <c r="C151" s="5" t="s">
        <v>86</v>
      </c>
      <c r="D151" s="5">
        <v>19</v>
      </c>
      <c r="E151" s="5">
        <v>544</v>
      </c>
      <c r="F151" s="5">
        <v>0</v>
      </c>
      <c r="G151" s="5">
        <v>0</v>
      </c>
      <c r="H151" s="5">
        <v>1</v>
      </c>
      <c r="I151" s="5">
        <v>0</v>
      </c>
      <c r="J151" s="5">
        <v>1</v>
      </c>
      <c r="K151" s="5">
        <v>4</v>
      </c>
      <c r="L151" s="5">
        <v>33</v>
      </c>
      <c r="M151" s="5">
        <v>23</v>
      </c>
      <c r="N151" s="6">
        <v>13</v>
      </c>
      <c r="O151" s="38">
        <f>IF(D151&gt;0, SUM((D151/E151)*90), 0)</f>
        <v>3.1433823529411766</v>
      </c>
      <c r="P151" s="38">
        <f>IF(N151&gt;0, SUM(D151/N151), 0)</f>
        <v>1.4615384615384615</v>
      </c>
      <c r="Q151" s="38">
        <f>IF(J151&gt;0, SUM((J151/E151)*90), 0)</f>
        <v>0.16544117647058823</v>
      </c>
      <c r="R151" s="38">
        <f>IF(N151&gt;0, SUM(K151/N151), 0)</f>
        <v>0.30769230769230771</v>
      </c>
      <c r="S151" s="38">
        <f>IF(K151&gt;0, SUM((K151/E151)*90), 0)</f>
        <v>0.66176470588235292</v>
      </c>
      <c r="T151" s="39">
        <f>IF(N151&gt;0, SUM(K151/N151), 0)</f>
        <v>0.30769230769230771</v>
      </c>
    </row>
    <row r="152" spans="1:20" x14ac:dyDescent="0.2">
      <c r="A152" s="17" t="s">
        <v>47</v>
      </c>
      <c r="B152" s="5" t="s">
        <v>48</v>
      </c>
      <c r="C152" s="5" t="s">
        <v>6</v>
      </c>
      <c r="D152" s="5">
        <v>19</v>
      </c>
      <c r="E152" s="5">
        <v>635</v>
      </c>
      <c r="F152" s="5">
        <v>0</v>
      </c>
      <c r="G152" s="5">
        <v>0</v>
      </c>
      <c r="H152" s="5">
        <v>4</v>
      </c>
      <c r="I152" s="5">
        <v>0</v>
      </c>
      <c r="J152" s="5">
        <v>0</v>
      </c>
      <c r="K152" s="5">
        <v>6</v>
      </c>
      <c r="L152" s="5">
        <v>25</v>
      </c>
      <c r="M152" s="5">
        <v>45</v>
      </c>
      <c r="N152" s="6">
        <v>10</v>
      </c>
      <c r="O152" s="38">
        <f>IF(D152&gt;0, SUM((D152/E152)*90), 0)</f>
        <v>2.6929133858267718</v>
      </c>
      <c r="P152" s="38">
        <f>IF(N152&gt;0, SUM(D152/N152), 0)</f>
        <v>1.9</v>
      </c>
      <c r="Q152" s="38">
        <f>IF(J152&gt;0, SUM((J152/E152)*90), 0)</f>
        <v>0</v>
      </c>
      <c r="R152" s="38">
        <f>IF(N152&gt;0, SUM(K152/N152), 0)</f>
        <v>0.6</v>
      </c>
      <c r="S152" s="38">
        <f>IF(K152&gt;0, SUM((K152/E152)*90), 0)</f>
        <v>0.85039370078740162</v>
      </c>
      <c r="T152" s="39">
        <f>IF(N152&gt;0, SUM(K152/N152), 0)</f>
        <v>0.6</v>
      </c>
    </row>
    <row r="153" spans="1:20" x14ac:dyDescent="0.2">
      <c r="A153" s="17" t="s">
        <v>203</v>
      </c>
      <c r="B153" s="5" t="s">
        <v>405</v>
      </c>
      <c r="C153" s="5" t="s">
        <v>372</v>
      </c>
      <c r="D153" s="5">
        <v>18</v>
      </c>
      <c r="E153" s="5">
        <v>329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2</v>
      </c>
      <c r="L153" s="5">
        <v>7</v>
      </c>
      <c r="M153" s="5">
        <v>32</v>
      </c>
      <c r="N153" s="6">
        <v>8</v>
      </c>
      <c r="O153" s="38">
        <f>IF(D153&gt;0, SUM((D153/E153)*90), 0)</f>
        <v>4.9240121580547109</v>
      </c>
      <c r="P153" s="38">
        <f>IF(N153&gt;0, SUM(D153/N153), 0)</f>
        <v>2.25</v>
      </c>
      <c r="Q153" s="38">
        <f>IF(J153&gt;0, SUM((J153/E153)*90), 0)</f>
        <v>0</v>
      </c>
      <c r="R153" s="38">
        <f>IF(N153&gt;0, SUM(K153/N153), 0)</f>
        <v>0.25</v>
      </c>
      <c r="S153" s="38">
        <f>IF(K153&gt;0, SUM((K153/E153)*90), 0)</f>
        <v>0.54711246200607899</v>
      </c>
      <c r="T153" s="39">
        <f>IF(N153&gt;0, SUM(K153/N153), 0)</f>
        <v>0.25</v>
      </c>
    </row>
    <row r="154" spans="1:20" x14ac:dyDescent="0.2">
      <c r="A154" s="17" t="s">
        <v>885</v>
      </c>
      <c r="B154" s="5" t="s">
        <v>77</v>
      </c>
      <c r="C154" s="5" t="s">
        <v>24</v>
      </c>
      <c r="D154" s="5">
        <v>18</v>
      </c>
      <c r="E154" s="5">
        <v>410</v>
      </c>
      <c r="F154" s="5">
        <v>0</v>
      </c>
      <c r="G154" s="5">
        <v>1</v>
      </c>
      <c r="H154" s="5">
        <v>0</v>
      </c>
      <c r="I154" s="5">
        <v>0</v>
      </c>
      <c r="J154" s="5">
        <v>2</v>
      </c>
      <c r="K154" s="5">
        <v>2</v>
      </c>
      <c r="L154" s="5">
        <v>18</v>
      </c>
      <c r="M154" s="5">
        <v>26</v>
      </c>
      <c r="N154" s="6">
        <v>7</v>
      </c>
      <c r="O154" s="38">
        <f>IF(D154&gt;0, SUM((D154/E154)*90), 0)</f>
        <v>3.9512195121951219</v>
      </c>
      <c r="P154" s="38">
        <f>IF(N154&gt;0, SUM(D154/N154), 0)</f>
        <v>2.5714285714285716</v>
      </c>
      <c r="Q154" s="38">
        <f>IF(J154&gt;0, SUM((J154/E154)*90), 0)</f>
        <v>0.43902439024390244</v>
      </c>
      <c r="R154" s="38">
        <f>IF(N154&gt;0, SUM(K154/N154), 0)</f>
        <v>0.2857142857142857</v>
      </c>
      <c r="S154" s="38">
        <f>IF(K154&gt;0, SUM((K154/E154)*90), 0)</f>
        <v>0.43902439024390244</v>
      </c>
      <c r="T154" s="39">
        <f>IF(N154&gt;0, SUM(K154/N154), 0)</f>
        <v>0.2857142857142857</v>
      </c>
    </row>
    <row r="155" spans="1:20" x14ac:dyDescent="0.2">
      <c r="A155" s="17" t="s">
        <v>843</v>
      </c>
      <c r="B155" s="5" t="s">
        <v>14</v>
      </c>
      <c r="C155" s="5" t="s">
        <v>231</v>
      </c>
      <c r="D155" s="5">
        <v>18</v>
      </c>
      <c r="E155" s="5">
        <v>414</v>
      </c>
      <c r="F155" s="5">
        <v>0</v>
      </c>
      <c r="G155" s="5">
        <v>0</v>
      </c>
      <c r="H155" s="5">
        <v>0</v>
      </c>
      <c r="I155" s="5">
        <v>0</v>
      </c>
      <c r="J155" s="5">
        <v>3</v>
      </c>
      <c r="K155" s="5">
        <v>7</v>
      </c>
      <c r="L155" s="5">
        <v>5</v>
      </c>
      <c r="M155" s="5">
        <v>39</v>
      </c>
      <c r="N155" s="6">
        <v>10</v>
      </c>
      <c r="O155" s="38">
        <f>IF(D155&gt;0, SUM((D155/E155)*90), 0)</f>
        <v>3.9130434782608696</v>
      </c>
      <c r="P155" s="38">
        <f>IF(N155&gt;0, SUM(D155/N155), 0)</f>
        <v>1.8</v>
      </c>
      <c r="Q155" s="38">
        <f>IF(J155&gt;0, SUM((J155/E155)*90), 0)</f>
        <v>0.65217391304347827</v>
      </c>
      <c r="R155" s="38">
        <f>IF(N155&gt;0, SUM(K155/N155), 0)</f>
        <v>0.7</v>
      </c>
      <c r="S155" s="38">
        <f>IF(K155&gt;0, SUM((K155/E155)*90), 0)</f>
        <v>1.5217391304347825</v>
      </c>
      <c r="T155" s="39">
        <f>IF(N155&gt;0, SUM(K155/N155), 0)</f>
        <v>0.7</v>
      </c>
    </row>
    <row r="156" spans="1:20" x14ac:dyDescent="0.2">
      <c r="A156" s="17" t="s">
        <v>264</v>
      </c>
      <c r="B156" s="5" t="s">
        <v>166</v>
      </c>
      <c r="C156" s="5" t="s">
        <v>86</v>
      </c>
      <c r="D156" s="5">
        <v>17</v>
      </c>
      <c r="E156" s="5">
        <v>290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3</v>
      </c>
      <c r="L156" s="5">
        <v>12</v>
      </c>
      <c r="M156" s="5">
        <v>21</v>
      </c>
      <c r="N156" s="6">
        <v>11</v>
      </c>
      <c r="O156" s="38">
        <f>IF(D156&gt;0, SUM((D156/E156)*90), 0)</f>
        <v>5.2758620689655169</v>
      </c>
      <c r="P156" s="38">
        <f>IF(N156&gt;0, SUM(D156/N156), 0)</f>
        <v>1.5454545454545454</v>
      </c>
      <c r="Q156" s="38">
        <f>IF(J156&gt;0, SUM((J156/E156)*90), 0)</f>
        <v>0</v>
      </c>
      <c r="R156" s="38">
        <f>IF(N156&gt;0, SUM(K156/N156), 0)</f>
        <v>0.27272727272727271</v>
      </c>
      <c r="S156" s="38">
        <f>IF(K156&gt;0, SUM((K156/E156)*90), 0)</f>
        <v>0.93103448275862066</v>
      </c>
      <c r="T156" s="39">
        <f>IF(N156&gt;0, SUM(K156/N156), 0)</f>
        <v>0.27272727272727271</v>
      </c>
    </row>
    <row r="157" spans="1:20" x14ac:dyDescent="0.2">
      <c r="A157" s="17" t="s">
        <v>235</v>
      </c>
      <c r="B157" s="5" t="s">
        <v>48</v>
      </c>
      <c r="C157" s="5" t="s">
        <v>50</v>
      </c>
      <c r="D157" s="5">
        <v>16</v>
      </c>
      <c r="E157" s="5">
        <v>275</v>
      </c>
      <c r="F157" s="5">
        <v>1</v>
      </c>
      <c r="G157" s="5">
        <v>0</v>
      </c>
      <c r="H157" s="5">
        <v>0</v>
      </c>
      <c r="I157" s="5">
        <v>0</v>
      </c>
      <c r="J157" s="5">
        <v>0</v>
      </c>
      <c r="K157" s="5">
        <v>2</v>
      </c>
      <c r="L157" s="5">
        <v>6</v>
      </c>
      <c r="M157" s="5">
        <v>13</v>
      </c>
      <c r="N157" s="6">
        <v>6</v>
      </c>
      <c r="O157" s="38">
        <f>IF(D157&gt;0, SUM((D157/E157)*90), 0)</f>
        <v>5.2363636363636363</v>
      </c>
      <c r="P157" s="38">
        <f>IF(N157&gt;0, SUM(D157/N157), 0)</f>
        <v>2.6666666666666665</v>
      </c>
      <c r="Q157" s="38">
        <f>IF(J157&gt;0, SUM((J157/E157)*90), 0)</f>
        <v>0</v>
      </c>
      <c r="R157" s="38">
        <f>IF(N157&gt;0, SUM(K157/N157), 0)</f>
        <v>0.33333333333333331</v>
      </c>
      <c r="S157" s="38">
        <f>IF(K157&gt;0, SUM((K157/E157)*90), 0)</f>
        <v>0.65454545454545454</v>
      </c>
      <c r="T157" s="39">
        <f>IF(N157&gt;0, SUM(K157/N157), 0)</f>
        <v>0.33333333333333331</v>
      </c>
    </row>
    <row r="158" spans="1:20" x14ac:dyDescent="0.2">
      <c r="A158" s="17" t="s">
        <v>199</v>
      </c>
      <c r="B158" s="5" t="s">
        <v>200</v>
      </c>
      <c r="C158" s="5" t="s">
        <v>156</v>
      </c>
      <c r="D158" s="5">
        <v>16</v>
      </c>
      <c r="E158" s="5">
        <v>297</v>
      </c>
      <c r="F158" s="5">
        <v>1</v>
      </c>
      <c r="G158" s="5">
        <v>0</v>
      </c>
      <c r="H158" s="5">
        <v>1</v>
      </c>
      <c r="I158" s="5">
        <v>0</v>
      </c>
      <c r="J158" s="5">
        <v>0</v>
      </c>
      <c r="K158" s="5">
        <v>3</v>
      </c>
      <c r="L158" s="5">
        <v>13</v>
      </c>
      <c r="M158" s="5">
        <v>23</v>
      </c>
      <c r="N158" s="6">
        <v>4</v>
      </c>
      <c r="O158" s="38">
        <f>IF(D158&gt;0, SUM((D158/E158)*90), 0)</f>
        <v>4.8484848484848486</v>
      </c>
      <c r="P158" s="38">
        <f>IF(N158&gt;0, SUM(D158/N158), 0)</f>
        <v>4</v>
      </c>
      <c r="Q158" s="38">
        <f>IF(J158&gt;0, SUM((J158/E158)*90), 0)</f>
        <v>0</v>
      </c>
      <c r="R158" s="38">
        <f>IF(N158&gt;0, SUM(K158/N158), 0)</f>
        <v>0.75</v>
      </c>
      <c r="S158" s="38">
        <f>IF(K158&gt;0, SUM((K158/E158)*90), 0)</f>
        <v>0.90909090909090917</v>
      </c>
      <c r="T158" s="39">
        <f>IF(N158&gt;0, SUM(K158/N158), 0)</f>
        <v>0.75</v>
      </c>
    </row>
    <row r="159" spans="1:20" x14ac:dyDescent="0.2">
      <c r="A159" s="17" t="s">
        <v>920</v>
      </c>
      <c r="B159" s="5" t="s">
        <v>561</v>
      </c>
      <c r="C159" s="5" t="s">
        <v>231</v>
      </c>
      <c r="D159" s="5">
        <v>15</v>
      </c>
      <c r="E159" s="5">
        <v>421</v>
      </c>
      <c r="F159" s="5">
        <v>0</v>
      </c>
      <c r="G159" s="5">
        <v>0</v>
      </c>
      <c r="H159" s="5">
        <v>1</v>
      </c>
      <c r="I159" s="5">
        <v>0</v>
      </c>
      <c r="J159" s="5">
        <v>0</v>
      </c>
      <c r="K159" s="5">
        <v>5</v>
      </c>
      <c r="L159" s="5">
        <v>16</v>
      </c>
      <c r="M159" s="5">
        <v>41</v>
      </c>
      <c r="N159" s="6">
        <v>7</v>
      </c>
      <c r="O159" s="38">
        <f>IF(D159&gt;0, SUM((D159/E159)*90), 0)</f>
        <v>3.2066508313539193</v>
      </c>
      <c r="P159" s="38">
        <f>IF(N159&gt;0, SUM(D159/N159), 0)</f>
        <v>2.1428571428571428</v>
      </c>
      <c r="Q159" s="38">
        <f>IF(J159&gt;0, SUM((J159/E159)*90), 0)</f>
        <v>0</v>
      </c>
      <c r="R159" s="38">
        <f>IF(N159&gt;0, SUM(K159/N159), 0)</f>
        <v>0.7142857142857143</v>
      </c>
      <c r="S159" s="38">
        <f>IF(K159&gt;0, SUM((K159/E159)*90), 0)</f>
        <v>1.0688836104513064</v>
      </c>
      <c r="T159" s="39">
        <f>IF(N159&gt;0, SUM(K159/N159), 0)</f>
        <v>0.7142857142857143</v>
      </c>
    </row>
    <row r="160" spans="1:20" x14ac:dyDescent="0.2">
      <c r="A160" s="17" t="s">
        <v>907</v>
      </c>
      <c r="B160" s="5" t="s">
        <v>908</v>
      </c>
      <c r="C160" s="5" t="s">
        <v>17</v>
      </c>
      <c r="D160" s="5">
        <v>15</v>
      </c>
      <c r="E160" s="5">
        <v>429</v>
      </c>
      <c r="F160" s="5">
        <v>0</v>
      </c>
      <c r="G160" s="5">
        <v>0</v>
      </c>
      <c r="H160" s="5">
        <v>2</v>
      </c>
      <c r="I160" s="5">
        <v>0</v>
      </c>
      <c r="J160" s="5">
        <v>0</v>
      </c>
      <c r="K160" s="5">
        <v>2</v>
      </c>
      <c r="L160" s="5">
        <v>12</v>
      </c>
      <c r="M160" s="5">
        <v>25</v>
      </c>
      <c r="N160" s="6">
        <v>9</v>
      </c>
      <c r="O160" s="38">
        <f>IF(D160&gt;0, SUM((D160/E160)*90), 0)</f>
        <v>3.1468531468531471</v>
      </c>
      <c r="P160" s="38">
        <f>IF(N160&gt;0, SUM(D160/N160), 0)</f>
        <v>1.6666666666666667</v>
      </c>
      <c r="Q160" s="38">
        <f>IF(J160&gt;0, SUM((J160/E160)*90), 0)</f>
        <v>0</v>
      </c>
      <c r="R160" s="38">
        <f>IF(N160&gt;0, SUM(K160/N160), 0)</f>
        <v>0.22222222222222221</v>
      </c>
      <c r="S160" s="38">
        <f>IF(K160&gt;0, SUM((K160/E160)*90), 0)</f>
        <v>0.41958041958041958</v>
      </c>
      <c r="T160" s="39">
        <f>IF(N160&gt;0, SUM(K160/N160), 0)</f>
        <v>0.22222222222222221</v>
      </c>
    </row>
    <row r="161" spans="1:20" x14ac:dyDescent="0.2">
      <c r="A161" s="17" t="s">
        <v>506</v>
      </c>
      <c r="B161" s="5" t="s">
        <v>186</v>
      </c>
      <c r="C161" s="5" t="s">
        <v>13</v>
      </c>
      <c r="D161" s="5">
        <v>15</v>
      </c>
      <c r="E161" s="5">
        <v>439</v>
      </c>
      <c r="F161" s="5">
        <v>0</v>
      </c>
      <c r="G161" s="5">
        <v>1</v>
      </c>
      <c r="H161" s="5">
        <v>1</v>
      </c>
      <c r="I161" s="5">
        <v>1</v>
      </c>
      <c r="J161" s="5">
        <v>0</v>
      </c>
      <c r="K161" s="5">
        <v>3</v>
      </c>
      <c r="L161" s="5">
        <v>14</v>
      </c>
      <c r="M161" s="5">
        <v>29</v>
      </c>
      <c r="N161" s="6">
        <v>8</v>
      </c>
      <c r="O161" s="38">
        <f>IF(D161&gt;0, SUM((D161/E161)*90), 0)</f>
        <v>3.0751708428246016</v>
      </c>
      <c r="P161" s="38">
        <f>IF(N161&gt;0, SUM(D161/N161), 0)</f>
        <v>1.875</v>
      </c>
      <c r="Q161" s="38">
        <f>IF(J161&gt;0, SUM((J161/E161)*90), 0)</f>
        <v>0</v>
      </c>
      <c r="R161" s="38">
        <f>IF(N161&gt;0, SUM(K161/N161), 0)</f>
        <v>0.375</v>
      </c>
      <c r="S161" s="38">
        <f>IF(K161&gt;0, SUM((K161/E161)*90), 0)</f>
        <v>0.61503416856492032</v>
      </c>
      <c r="T161" s="39">
        <f>IF(N161&gt;0, SUM(K161/N161), 0)</f>
        <v>0.375</v>
      </c>
    </row>
    <row r="162" spans="1:20" x14ac:dyDescent="0.2">
      <c r="A162" s="17" t="s">
        <v>584</v>
      </c>
      <c r="B162" s="5" t="s">
        <v>703</v>
      </c>
      <c r="C162" s="5" t="s">
        <v>231</v>
      </c>
      <c r="D162" s="5">
        <v>15</v>
      </c>
      <c r="E162" s="5">
        <v>482</v>
      </c>
      <c r="F162" s="5">
        <v>0</v>
      </c>
      <c r="G162" s="5">
        <v>0</v>
      </c>
      <c r="H162" s="5">
        <v>2</v>
      </c>
      <c r="I162" s="5">
        <v>0</v>
      </c>
      <c r="J162" s="5">
        <v>0</v>
      </c>
      <c r="K162" s="5">
        <v>3</v>
      </c>
      <c r="L162" s="5">
        <v>13</v>
      </c>
      <c r="M162" s="5">
        <v>21</v>
      </c>
      <c r="N162" s="6">
        <v>8</v>
      </c>
      <c r="O162" s="38">
        <f>IF(D162&gt;0, SUM((D162/E162)*90), 0)</f>
        <v>2.800829875518672</v>
      </c>
      <c r="P162" s="38">
        <f>IF(N162&gt;0, SUM(D162/N162), 0)</f>
        <v>1.875</v>
      </c>
      <c r="Q162" s="38">
        <f>IF(J162&gt;0, SUM((J162/E162)*90), 0)</f>
        <v>0</v>
      </c>
      <c r="R162" s="38">
        <f>IF(N162&gt;0, SUM(K162/N162), 0)</f>
        <v>0.375</v>
      </c>
      <c r="S162" s="38">
        <f>IF(K162&gt;0, SUM((K162/E162)*90), 0)</f>
        <v>0.56016597510373445</v>
      </c>
      <c r="T162" s="39">
        <f>IF(N162&gt;0, SUM(K162/N162), 0)</f>
        <v>0.375</v>
      </c>
    </row>
    <row r="163" spans="1:20" x14ac:dyDescent="0.2">
      <c r="A163" s="17" t="s">
        <v>520</v>
      </c>
      <c r="B163" s="5" t="s">
        <v>269</v>
      </c>
      <c r="C163" s="5" t="s">
        <v>13</v>
      </c>
      <c r="D163" s="5">
        <v>12</v>
      </c>
      <c r="E163" s="5">
        <v>102</v>
      </c>
      <c r="F163" s="5">
        <v>1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2</v>
      </c>
      <c r="M163" s="5">
        <v>4</v>
      </c>
      <c r="N163" s="6">
        <v>5</v>
      </c>
      <c r="O163" s="38">
        <f>IF(D163&gt;0, SUM((D163/E163)*90), 0)</f>
        <v>10.588235294117647</v>
      </c>
      <c r="P163" s="38">
        <f>IF(N163&gt;0, SUM(D163/N163), 0)</f>
        <v>2.4</v>
      </c>
      <c r="Q163" s="38">
        <f>IF(J163&gt;0, SUM((J163/E163)*90), 0)</f>
        <v>0.88235294117647056</v>
      </c>
      <c r="R163" s="38">
        <f>IF(N163&gt;0, SUM(K163/N163), 0)</f>
        <v>0.2</v>
      </c>
      <c r="S163" s="38">
        <f>IF(K163&gt;0, SUM((K163/E163)*90), 0)</f>
        <v>0.88235294117647056</v>
      </c>
      <c r="T163" s="39">
        <f>IF(N163&gt;0, SUM(K163/N163), 0)</f>
        <v>0.2</v>
      </c>
    </row>
    <row r="164" spans="1:20" x14ac:dyDescent="0.2">
      <c r="A164" s="17" t="s">
        <v>650</v>
      </c>
      <c r="B164" s="5" t="s">
        <v>14</v>
      </c>
      <c r="C164" s="5" t="s">
        <v>50</v>
      </c>
      <c r="D164" s="5">
        <v>12</v>
      </c>
      <c r="E164" s="5">
        <v>207</v>
      </c>
      <c r="F164" s="5">
        <v>0</v>
      </c>
      <c r="G164" s="5">
        <v>0</v>
      </c>
      <c r="H164" s="5">
        <v>0</v>
      </c>
      <c r="I164" s="5">
        <v>1</v>
      </c>
      <c r="J164" s="5">
        <v>0</v>
      </c>
      <c r="K164" s="5">
        <v>1</v>
      </c>
      <c r="L164" s="5">
        <v>8</v>
      </c>
      <c r="M164" s="5">
        <v>12</v>
      </c>
      <c r="N164" s="6">
        <v>11</v>
      </c>
      <c r="O164" s="38">
        <f>IF(D164&gt;0, SUM((D164/E164)*90), 0)</f>
        <v>5.2173913043478262</v>
      </c>
      <c r="P164" s="38">
        <f>IF(N164&gt;0, SUM(D164/N164), 0)</f>
        <v>1.0909090909090908</v>
      </c>
      <c r="Q164" s="38">
        <f>IF(J164&gt;0, SUM((J164/E164)*90), 0)</f>
        <v>0</v>
      </c>
      <c r="R164" s="38">
        <f>IF(N164&gt;0, SUM(K164/N164), 0)</f>
        <v>9.0909090909090912E-2</v>
      </c>
      <c r="S164" s="38">
        <f>IF(K164&gt;0, SUM((K164/E164)*90), 0)</f>
        <v>0.43478260869565216</v>
      </c>
      <c r="T164" s="39">
        <f>IF(N164&gt;0, SUM(K164/N164), 0)</f>
        <v>9.0909090909090912E-2</v>
      </c>
    </row>
    <row r="165" spans="1:20" x14ac:dyDescent="0.2">
      <c r="A165" s="17" t="s">
        <v>2578</v>
      </c>
      <c r="B165" s="5" t="s">
        <v>319</v>
      </c>
      <c r="C165" s="5" t="s">
        <v>289</v>
      </c>
      <c r="D165" s="5">
        <v>12</v>
      </c>
      <c r="E165" s="5">
        <v>253</v>
      </c>
      <c r="F165" s="5">
        <v>0</v>
      </c>
      <c r="G165" s="5">
        <v>0</v>
      </c>
      <c r="H165" s="5">
        <v>1</v>
      </c>
      <c r="I165" s="5">
        <v>0</v>
      </c>
      <c r="J165" s="5">
        <v>6</v>
      </c>
      <c r="K165" s="5">
        <v>8</v>
      </c>
      <c r="L165" s="5">
        <v>3</v>
      </c>
      <c r="M165" s="5">
        <v>21</v>
      </c>
      <c r="N165" s="6">
        <v>10</v>
      </c>
      <c r="O165" s="38">
        <f>IF(D165&gt;0, SUM((D165/E165)*90), 0)</f>
        <v>4.2687747035573116</v>
      </c>
      <c r="P165" s="38">
        <f>IF(N165&gt;0, SUM(D165/N165), 0)</f>
        <v>1.2</v>
      </c>
      <c r="Q165" s="38">
        <f>IF(J165&gt;0, SUM((J165/E165)*90), 0)</f>
        <v>2.1343873517786558</v>
      </c>
      <c r="R165" s="38">
        <f>IF(N165&gt;0, SUM(K165/N165), 0)</f>
        <v>0.8</v>
      </c>
      <c r="S165" s="38">
        <f>IF(K165&gt;0, SUM((K165/E165)*90), 0)</f>
        <v>2.8458498023715415</v>
      </c>
      <c r="T165" s="39">
        <f>IF(N165&gt;0, SUM(K165/N165), 0)</f>
        <v>0.8</v>
      </c>
    </row>
    <row r="166" spans="1:20" x14ac:dyDescent="0.2">
      <c r="A166" s="17" t="s">
        <v>604</v>
      </c>
      <c r="B166" s="5" t="s">
        <v>102</v>
      </c>
      <c r="C166" s="5" t="s">
        <v>568</v>
      </c>
      <c r="D166" s="5">
        <v>12</v>
      </c>
      <c r="E166" s="5">
        <v>274</v>
      </c>
      <c r="F166" s="5">
        <v>0</v>
      </c>
      <c r="G166" s="5">
        <v>0</v>
      </c>
      <c r="H166" s="5">
        <v>2</v>
      </c>
      <c r="I166" s="5">
        <v>0</v>
      </c>
      <c r="J166" s="5">
        <v>0</v>
      </c>
      <c r="K166" s="5">
        <v>0</v>
      </c>
      <c r="L166" s="5">
        <v>5</v>
      </c>
      <c r="M166" s="5">
        <v>11</v>
      </c>
      <c r="N166" s="6">
        <v>9</v>
      </c>
      <c r="O166" s="38">
        <f>IF(D166&gt;0, SUM((D166/E166)*90), 0)</f>
        <v>3.9416058394160585</v>
      </c>
      <c r="P166" s="38">
        <f>IF(N166&gt;0, SUM(D166/N166), 0)</f>
        <v>1.3333333333333333</v>
      </c>
      <c r="Q166" s="38">
        <f>IF(J166&gt;0, SUM((J166/E166)*90), 0)</f>
        <v>0</v>
      </c>
      <c r="R166" s="38">
        <f>IF(N166&gt;0, SUM(K166/N166), 0)</f>
        <v>0</v>
      </c>
      <c r="S166" s="38">
        <f>IF(K166&gt;0, SUM((K166/E166)*90), 0)</f>
        <v>0</v>
      </c>
      <c r="T166" s="39">
        <f>IF(N166&gt;0, SUM(K166/N166), 0)</f>
        <v>0</v>
      </c>
    </row>
    <row r="167" spans="1:20" x14ac:dyDescent="0.2">
      <c r="A167" s="17" t="s">
        <v>773</v>
      </c>
      <c r="B167" s="5" t="s">
        <v>774</v>
      </c>
      <c r="C167" s="5" t="s">
        <v>94</v>
      </c>
      <c r="D167" s="5">
        <v>12</v>
      </c>
      <c r="E167" s="5">
        <v>300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5</v>
      </c>
      <c r="L167" s="5">
        <v>12</v>
      </c>
      <c r="M167" s="5">
        <v>18</v>
      </c>
      <c r="N167" s="6">
        <v>9</v>
      </c>
      <c r="O167" s="38">
        <f>IF(D167&gt;0, SUM((D167/E167)*90), 0)</f>
        <v>3.6</v>
      </c>
      <c r="P167" s="38">
        <f>IF(N167&gt;0, SUM(D167/N167), 0)</f>
        <v>1.3333333333333333</v>
      </c>
      <c r="Q167" s="38">
        <f>IF(J167&gt;0, SUM((J167/E167)*90), 0)</f>
        <v>0</v>
      </c>
      <c r="R167" s="38">
        <f>IF(N167&gt;0, SUM(K167/N167), 0)</f>
        <v>0.55555555555555558</v>
      </c>
      <c r="S167" s="38">
        <f>IF(K167&gt;0, SUM((K167/E167)*90), 0)</f>
        <v>1.5</v>
      </c>
      <c r="T167" s="39">
        <f>IF(N167&gt;0, SUM(K167/N167), 0)</f>
        <v>0.55555555555555558</v>
      </c>
    </row>
    <row r="168" spans="1:20" x14ac:dyDescent="0.2">
      <c r="A168" s="17" t="s">
        <v>302</v>
      </c>
      <c r="B168" s="5" t="s">
        <v>81</v>
      </c>
      <c r="C168" s="5" t="s">
        <v>289</v>
      </c>
      <c r="D168" s="5">
        <v>12</v>
      </c>
      <c r="E168" s="5">
        <v>350</v>
      </c>
      <c r="F168" s="5">
        <v>0</v>
      </c>
      <c r="G168" s="5">
        <v>0</v>
      </c>
      <c r="H168" s="5">
        <v>0</v>
      </c>
      <c r="I168" s="5">
        <v>0</v>
      </c>
      <c r="J168" s="5">
        <v>1</v>
      </c>
      <c r="K168" s="5">
        <v>8</v>
      </c>
      <c r="L168" s="5">
        <v>5</v>
      </c>
      <c r="M168" s="5">
        <v>24</v>
      </c>
      <c r="N168" s="6">
        <v>6</v>
      </c>
      <c r="O168" s="38">
        <f>IF(D168&gt;0, SUM((D168/E168)*90), 0)</f>
        <v>3.0857142857142859</v>
      </c>
      <c r="P168" s="38">
        <f>IF(N168&gt;0, SUM(D168/N168), 0)</f>
        <v>2</v>
      </c>
      <c r="Q168" s="38">
        <f>IF(J168&gt;0, SUM((J168/E168)*90), 0)</f>
        <v>0.25714285714285712</v>
      </c>
      <c r="R168" s="38">
        <f>IF(N168&gt;0, SUM(K168/N168), 0)</f>
        <v>1.3333333333333333</v>
      </c>
      <c r="S168" s="38">
        <f>IF(K168&gt;0, SUM((K168/E168)*90), 0)</f>
        <v>2.0571428571428569</v>
      </c>
      <c r="T168" s="39">
        <f>IF(N168&gt;0, SUM(K168/N168), 0)</f>
        <v>1.3333333333333333</v>
      </c>
    </row>
    <row r="169" spans="1:20" x14ac:dyDescent="0.2">
      <c r="A169" s="17" t="s">
        <v>270</v>
      </c>
      <c r="B169" s="5" t="s">
        <v>271</v>
      </c>
      <c r="C169" s="5" t="s">
        <v>86</v>
      </c>
      <c r="D169" s="5">
        <v>11</v>
      </c>
      <c r="E169" s="5">
        <v>251</v>
      </c>
      <c r="F169" s="5">
        <v>0</v>
      </c>
      <c r="G169" s="5">
        <v>0</v>
      </c>
      <c r="H169" s="5">
        <v>1</v>
      </c>
      <c r="I169" s="5">
        <v>0</v>
      </c>
      <c r="J169" s="5">
        <v>0</v>
      </c>
      <c r="K169" s="5">
        <v>0</v>
      </c>
      <c r="L169" s="5">
        <v>12</v>
      </c>
      <c r="M169" s="5">
        <v>26</v>
      </c>
      <c r="N169" s="6">
        <v>11</v>
      </c>
      <c r="O169" s="38">
        <f>IF(D169&gt;0, SUM((D169/E169)*90), 0)</f>
        <v>3.9442231075697212</v>
      </c>
      <c r="P169" s="38">
        <f>IF(N169&gt;0, SUM(D169/N169), 0)</f>
        <v>1</v>
      </c>
      <c r="Q169" s="38">
        <f>IF(J169&gt;0, SUM((J169/E169)*90), 0)</f>
        <v>0</v>
      </c>
      <c r="R169" s="38">
        <f>IF(N169&gt;0, SUM(K169/N169), 0)</f>
        <v>0</v>
      </c>
      <c r="S169" s="38">
        <f>IF(K169&gt;0, SUM((K169/E169)*90), 0)</f>
        <v>0</v>
      </c>
      <c r="T169" s="39">
        <f>IF(N169&gt;0, SUM(K169/N169), 0)</f>
        <v>0</v>
      </c>
    </row>
    <row r="170" spans="1:20" x14ac:dyDescent="0.2">
      <c r="A170" s="17" t="s">
        <v>259</v>
      </c>
      <c r="B170" s="5" t="s">
        <v>130</v>
      </c>
      <c r="C170" s="5" t="s">
        <v>86</v>
      </c>
      <c r="D170" s="5">
        <v>11</v>
      </c>
      <c r="E170" s="5">
        <v>280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2</v>
      </c>
      <c r="L170" s="5">
        <v>8</v>
      </c>
      <c r="M170" s="5">
        <v>25</v>
      </c>
      <c r="N170" s="6">
        <v>4</v>
      </c>
      <c r="O170" s="38">
        <f>IF(D170&gt;0, SUM((D170/E170)*90), 0)</f>
        <v>3.5357142857142856</v>
      </c>
      <c r="P170" s="38">
        <f>IF(N170&gt;0, SUM(D170/N170), 0)</f>
        <v>2.75</v>
      </c>
      <c r="Q170" s="38">
        <f>IF(J170&gt;0, SUM((J170/E170)*90), 0)</f>
        <v>0</v>
      </c>
      <c r="R170" s="38">
        <f>IF(N170&gt;0, SUM(K170/N170), 0)</f>
        <v>0.5</v>
      </c>
      <c r="S170" s="38">
        <f>IF(K170&gt;0, SUM((K170/E170)*90), 0)</f>
        <v>0.64285714285714279</v>
      </c>
      <c r="T170" s="39">
        <f>IF(N170&gt;0, SUM(K170/N170), 0)</f>
        <v>0.5</v>
      </c>
    </row>
    <row r="171" spans="1:20" x14ac:dyDescent="0.2">
      <c r="A171" s="17" t="s">
        <v>222</v>
      </c>
      <c r="B171" s="5" t="s">
        <v>151</v>
      </c>
      <c r="C171" s="5" t="s">
        <v>50</v>
      </c>
      <c r="D171" s="5">
        <v>11</v>
      </c>
      <c r="E171" s="5">
        <v>335</v>
      </c>
      <c r="F171" s="5">
        <v>0</v>
      </c>
      <c r="G171" s="5">
        <v>0</v>
      </c>
      <c r="H171" s="5">
        <v>2</v>
      </c>
      <c r="I171" s="5">
        <v>0</v>
      </c>
      <c r="J171" s="5">
        <v>2</v>
      </c>
      <c r="K171" s="5">
        <v>4</v>
      </c>
      <c r="L171" s="5">
        <v>4</v>
      </c>
      <c r="M171" s="5">
        <v>17</v>
      </c>
      <c r="N171" s="6">
        <v>10</v>
      </c>
      <c r="O171" s="38">
        <f>IF(D171&gt;0, SUM((D171/E171)*90), 0)</f>
        <v>2.955223880597015</v>
      </c>
      <c r="P171" s="38">
        <f>IF(N171&gt;0, SUM(D171/N171), 0)</f>
        <v>1.1000000000000001</v>
      </c>
      <c r="Q171" s="38">
        <f>IF(J171&gt;0, SUM((J171/E171)*90), 0)</f>
        <v>0.53731343283582089</v>
      </c>
      <c r="R171" s="38">
        <f>IF(N171&gt;0, SUM(K171/N171), 0)</f>
        <v>0.4</v>
      </c>
      <c r="S171" s="38">
        <f>IF(K171&gt;0, SUM((K171/E171)*90), 0)</f>
        <v>1.0746268656716418</v>
      </c>
      <c r="T171" s="39">
        <f>IF(N171&gt;0, SUM(K171/N171), 0)</f>
        <v>0.4</v>
      </c>
    </row>
    <row r="172" spans="1:20" x14ac:dyDescent="0.2">
      <c r="A172" s="17" t="s">
        <v>2634</v>
      </c>
      <c r="B172" s="5" t="s">
        <v>2635</v>
      </c>
      <c r="C172" s="5" t="s">
        <v>17</v>
      </c>
      <c r="D172" s="5">
        <v>10</v>
      </c>
      <c r="E172" s="5">
        <v>270</v>
      </c>
      <c r="F172" s="5">
        <v>0</v>
      </c>
      <c r="G172" s="5">
        <v>0</v>
      </c>
      <c r="H172" s="5">
        <v>2</v>
      </c>
      <c r="I172" s="5">
        <v>0</v>
      </c>
      <c r="J172" s="5">
        <v>0</v>
      </c>
      <c r="K172" s="5">
        <v>3</v>
      </c>
      <c r="L172" s="5">
        <v>13</v>
      </c>
      <c r="M172" s="5">
        <v>16</v>
      </c>
      <c r="N172" s="6">
        <v>5</v>
      </c>
      <c r="O172" s="38">
        <f>IF(D172&gt;0, SUM((D172/E172)*90), 0)</f>
        <v>3.333333333333333</v>
      </c>
      <c r="P172" s="38">
        <f>IF(N172&gt;0, SUM(D172/N172), 0)</f>
        <v>2</v>
      </c>
      <c r="Q172" s="38">
        <f>IF(J172&gt;0, SUM((J172/E172)*90), 0)</f>
        <v>0</v>
      </c>
      <c r="R172" s="38">
        <f>IF(N172&gt;0, SUM(K172/N172), 0)</f>
        <v>0.6</v>
      </c>
      <c r="S172" s="38">
        <f>IF(K172&gt;0, SUM((K172/E172)*90), 0)</f>
        <v>1</v>
      </c>
      <c r="T172" s="39">
        <f>IF(N172&gt;0, SUM(K172/N172), 0)</f>
        <v>0.6</v>
      </c>
    </row>
    <row r="173" spans="1:20" x14ac:dyDescent="0.2">
      <c r="A173" s="17" t="s">
        <v>172</v>
      </c>
      <c r="B173" s="5" t="s">
        <v>173</v>
      </c>
      <c r="C173" s="5" t="s">
        <v>156</v>
      </c>
      <c r="D173" s="5">
        <v>9</v>
      </c>
      <c r="E173" s="5">
        <v>206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9</v>
      </c>
      <c r="M173" s="5">
        <v>12</v>
      </c>
      <c r="N173" s="6">
        <v>4</v>
      </c>
      <c r="O173" s="38">
        <f>IF(D173&gt;0, SUM((D173/E173)*90), 0)</f>
        <v>3.9320388349514563</v>
      </c>
      <c r="P173" s="38">
        <f>IF(N173&gt;0, SUM(D173/N173), 0)</f>
        <v>2.25</v>
      </c>
      <c r="Q173" s="38">
        <f>IF(J173&gt;0, SUM((J173/E173)*90), 0)</f>
        <v>0</v>
      </c>
      <c r="R173" s="38">
        <f>IF(N173&gt;0, SUM(K173/N173), 0)</f>
        <v>0</v>
      </c>
      <c r="S173" s="38">
        <f>IF(K173&gt;0, SUM((K173/E173)*90), 0)</f>
        <v>0</v>
      </c>
      <c r="T173" s="39">
        <f>IF(N173&gt;0, SUM(K173/N173), 0)</f>
        <v>0</v>
      </c>
    </row>
    <row r="174" spans="1:20" x14ac:dyDescent="0.2">
      <c r="A174" s="17" t="s">
        <v>139</v>
      </c>
      <c r="B174" s="5" t="s">
        <v>229</v>
      </c>
      <c r="C174" s="5" t="s">
        <v>50</v>
      </c>
      <c r="D174" s="5">
        <v>8</v>
      </c>
      <c r="E174" s="5">
        <v>200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4</v>
      </c>
      <c r="L174" s="5">
        <v>3</v>
      </c>
      <c r="M174" s="5">
        <v>14</v>
      </c>
      <c r="N174" s="6">
        <v>6</v>
      </c>
      <c r="O174" s="38">
        <f>IF(D174&gt;0, SUM((D174/E174)*90), 0)</f>
        <v>3.6</v>
      </c>
      <c r="P174" s="38">
        <f>IF(N174&gt;0, SUM(D174/N174), 0)</f>
        <v>1.3333333333333333</v>
      </c>
      <c r="Q174" s="38">
        <f>IF(J174&gt;0, SUM((J174/E174)*90), 0)</f>
        <v>0</v>
      </c>
      <c r="R174" s="38">
        <f>IF(N174&gt;0, SUM(K174/N174), 0)</f>
        <v>0.66666666666666663</v>
      </c>
      <c r="S174" s="38">
        <f>IF(K174&gt;0, SUM((K174/E174)*90), 0)</f>
        <v>1.8</v>
      </c>
      <c r="T174" s="39">
        <f>IF(N174&gt;0, SUM(K174/N174), 0)</f>
        <v>0.66666666666666663</v>
      </c>
    </row>
    <row r="175" spans="1:20" x14ac:dyDescent="0.2">
      <c r="A175" s="17" t="s">
        <v>767</v>
      </c>
      <c r="B175" s="5" t="s">
        <v>63</v>
      </c>
      <c r="C175" s="5" t="s">
        <v>182</v>
      </c>
      <c r="D175" s="5">
        <v>7</v>
      </c>
      <c r="E175" s="5">
        <v>96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4</v>
      </c>
      <c r="M175" s="5">
        <v>10</v>
      </c>
      <c r="N175" s="6">
        <v>7</v>
      </c>
      <c r="O175" s="38">
        <f>IF(D175&gt;0, SUM((D175/E175)*90), 0)</f>
        <v>6.5625</v>
      </c>
      <c r="P175" s="38">
        <f>IF(N175&gt;0, SUM(D175/N175), 0)</f>
        <v>1</v>
      </c>
      <c r="Q175" s="38">
        <f>IF(J175&gt;0, SUM((J175/E175)*90), 0)</f>
        <v>0</v>
      </c>
      <c r="R175" s="38">
        <f>IF(N175&gt;0, SUM(K175/N175), 0)</f>
        <v>0</v>
      </c>
      <c r="S175" s="38">
        <f>IF(K175&gt;0, SUM((K175/E175)*90), 0)</f>
        <v>0</v>
      </c>
      <c r="T175" s="39">
        <f>IF(N175&gt;0, SUM(K175/N175), 0)</f>
        <v>0</v>
      </c>
    </row>
    <row r="176" spans="1:20" x14ac:dyDescent="0.2">
      <c r="A176" s="17" t="s">
        <v>704</v>
      </c>
      <c r="B176" s="5" t="s">
        <v>515</v>
      </c>
      <c r="C176" s="5" t="s">
        <v>231</v>
      </c>
      <c r="D176" s="5">
        <v>7</v>
      </c>
      <c r="E176" s="5">
        <v>134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1</v>
      </c>
      <c r="L176" s="5">
        <v>2</v>
      </c>
      <c r="M176" s="5">
        <v>4</v>
      </c>
      <c r="N176" s="6">
        <v>5</v>
      </c>
      <c r="O176" s="38">
        <f>IF(D176&gt;0, SUM((D176/E176)*90), 0)</f>
        <v>4.7014925373134329</v>
      </c>
      <c r="P176" s="38">
        <f>IF(N176&gt;0, SUM(D176/N176), 0)</f>
        <v>1.4</v>
      </c>
      <c r="Q176" s="38">
        <f>IF(J176&gt;0, SUM((J176/E176)*90), 0)</f>
        <v>0</v>
      </c>
      <c r="R176" s="38">
        <f>IF(N176&gt;0, SUM(K176/N176), 0)</f>
        <v>0.2</v>
      </c>
      <c r="S176" s="38">
        <f>IF(K176&gt;0, SUM((K176/E176)*90), 0)</f>
        <v>0.67164179104477606</v>
      </c>
      <c r="T176" s="39">
        <f>IF(N176&gt;0, SUM(K176/N176), 0)</f>
        <v>0.2</v>
      </c>
    </row>
    <row r="177" spans="1:20" x14ac:dyDescent="0.2">
      <c r="A177" s="17" t="s">
        <v>314</v>
      </c>
      <c r="B177" s="5" t="s">
        <v>745</v>
      </c>
      <c r="C177" s="5" t="s">
        <v>182</v>
      </c>
      <c r="D177" s="5">
        <v>7</v>
      </c>
      <c r="E177" s="5">
        <v>185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  <c r="L177" s="5">
        <v>6</v>
      </c>
      <c r="M177" s="5">
        <v>13</v>
      </c>
      <c r="N177" s="6">
        <v>3</v>
      </c>
      <c r="O177" s="38">
        <f>IF(D177&gt;0, SUM((D177/E177)*90), 0)</f>
        <v>3.4054054054054057</v>
      </c>
      <c r="P177" s="38">
        <f>IF(N177&gt;0, SUM(D177/N177), 0)</f>
        <v>2.3333333333333335</v>
      </c>
      <c r="Q177" s="38">
        <f>IF(J177&gt;0, SUM((J177/E177)*90), 0)</f>
        <v>0</v>
      </c>
      <c r="R177" s="38">
        <f>IF(N177&gt;0, SUM(K177/N177), 0)</f>
        <v>0.33333333333333331</v>
      </c>
      <c r="S177" s="38">
        <f>IF(K177&gt;0, SUM((K177/E177)*90), 0)</f>
        <v>0.48648648648648651</v>
      </c>
      <c r="T177" s="39">
        <f>IF(N177&gt;0, SUM(K177/N177), 0)</f>
        <v>0.33333333333333331</v>
      </c>
    </row>
    <row r="178" spans="1:20" x14ac:dyDescent="0.2">
      <c r="A178" s="17" t="s">
        <v>183</v>
      </c>
      <c r="B178" s="5" t="s">
        <v>184</v>
      </c>
      <c r="C178" s="5" t="s">
        <v>156</v>
      </c>
      <c r="D178" s="5">
        <v>7</v>
      </c>
      <c r="E178" s="5">
        <v>221</v>
      </c>
      <c r="F178" s="5">
        <v>0</v>
      </c>
      <c r="G178" s="5">
        <v>0</v>
      </c>
      <c r="H178" s="5">
        <v>1</v>
      </c>
      <c r="I178" s="5">
        <v>0</v>
      </c>
      <c r="J178" s="5">
        <v>2</v>
      </c>
      <c r="K178" s="5">
        <v>2</v>
      </c>
      <c r="L178" s="5">
        <v>2</v>
      </c>
      <c r="M178" s="5">
        <v>12</v>
      </c>
      <c r="N178" s="6">
        <v>4</v>
      </c>
      <c r="O178" s="38">
        <f>IF(D178&gt;0, SUM((D178/E178)*90), 0)</f>
        <v>2.8506787330316739</v>
      </c>
      <c r="P178" s="38">
        <f>IF(N178&gt;0, SUM(D178/N178), 0)</f>
        <v>1.75</v>
      </c>
      <c r="Q178" s="38">
        <f>IF(J178&gt;0, SUM((J178/E178)*90), 0)</f>
        <v>0.81447963800904988</v>
      </c>
      <c r="R178" s="38">
        <f>IF(N178&gt;0, SUM(K178/N178), 0)</f>
        <v>0.5</v>
      </c>
      <c r="S178" s="38">
        <f>IF(K178&gt;0, SUM((K178/E178)*90), 0)</f>
        <v>0.81447963800904988</v>
      </c>
      <c r="T178" s="39">
        <f>IF(N178&gt;0, SUM(K178/N178), 0)</f>
        <v>0.5</v>
      </c>
    </row>
    <row r="179" spans="1:20" x14ac:dyDescent="0.2">
      <c r="A179" s="17" t="s">
        <v>947</v>
      </c>
      <c r="B179" s="5" t="s">
        <v>425</v>
      </c>
      <c r="C179" s="5" t="s">
        <v>372</v>
      </c>
      <c r="D179" s="5">
        <v>6</v>
      </c>
      <c r="E179" s="5">
        <v>23</v>
      </c>
      <c r="F179" s="5">
        <v>0</v>
      </c>
      <c r="G179" s="5">
        <v>0</v>
      </c>
      <c r="H179" s="5">
        <v>0</v>
      </c>
      <c r="I179" s="5">
        <v>0</v>
      </c>
      <c r="J179" s="5">
        <v>1</v>
      </c>
      <c r="K179" s="5">
        <v>2</v>
      </c>
      <c r="L179" s="5">
        <v>0</v>
      </c>
      <c r="M179" s="5">
        <v>0</v>
      </c>
      <c r="N179" s="6">
        <v>5</v>
      </c>
      <c r="O179" s="38">
        <f>IF(D179&gt;0, SUM((D179/E179)*90), 0)</f>
        <v>23.478260869565215</v>
      </c>
      <c r="P179" s="38">
        <f>IF(N179&gt;0, SUM(D179/N179), 0)</f>
        <v>1.2</v>
      </c>
      <c r="Q179" s="38">
        <f>IF(J179&gt;0, SUM((J179/E179)*90), 0)</f>
        <v>3.9130434782608696</v>
      </c>
      <c r="R179" s="38">
        <f>IF(N179&gt;0, SUM(K179/N179), 0)</f>
        <v>0.4</v>
      </c>
      <c r="S179" s="38">
        <f>IF(K179&gt;0, SUM((K179/E179)*90), 0)</f>
        <v>7.8260869565217392</v>
      </c>
      <c r="T179" s="39">
        <f>IF(N179&gt;0, SUM(K179/N179), 0)</f>
        <v>0.4</v>
      </c>
    </row>
    <row r="180" spans="1:20" x14ac:dyDescent="0.2">
      <c r="A180" s="17" t="s">
        <v>236</v>
      </c>
      <c r="B180" s="5" t="s">
        <v>46</v>
      </c>
      <c r="C180" s="5" t="s">
        <v>50</v>
      </c>
      <c r="D180" s="5">
        <v>5</v>
      </c>
      <c r="E180" s="5">
        <v>70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2</v>
      </c>
      <c r="M180" s="5">
        <v>2</v>
      </c>
      <c r="N180" s="6">
        <v>5</v>
      </c>
      <c r="O180" s="38">
        <f>IF(D180&gt;0, SUM((D180/E180)*90), 0)</f>
        <v>6.4285714285714279</v>
      </c>
      <c r="P180" s="38">
        <f>IF(N180&gt;0, SUM(D180/N180), 0)</f>
        <v>1</v>
      </c>
      <c r="Q180" s="38">
        <f>IF(J180&gt;0, SUM((J180/E180)*90), 0)</f>
        <v>0</v>
      </c>
      <c r="R180" s="38">
        <f>IF(N180&gt;0, SUM(K180/N180), 0)</f>
        <v>0</v>
      </c>
      <c r="S180" s="38">
        <f>IF(K180&gt;0, SUM((K180/E180)*90), 0)</f>
        <v>0</v>
      </c>
      <c r="T180" s="39">
        <f>IF(N180&gt;0, SUM(K180/N180), 0)</f>
        <v>0</v>
      </c>
    </row>
    <row r="181" spans="1:20" x14ac:dyDescent="0.2">
      <c r="A181" s="17" t="s">
        <v>948</v>
      </c>
      <c r="B181" s="5" t="s">
        <v>408</v>
      </c>
      <c r="C181" s="5" t="s">
        <v>50</v>
      </c>
      <c r="D181" s="5">
        <v>5</v>
      </c>
      <c r="E181" s="5">
        <v>71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5</v>
      </c>
      <c r="M181" s="5">
        <v>3</v>
      </c>
      <c r="N181" s="6">
        <v>2</v>
      </c>
      <c r="O181" s="38">
        <f>IF(D181&gt;0, SUM((D181/E181)*90), 0)</f>
        <v>6.3380281690140849</v>
      </c>
      <c r="P181" s="38">
        <f>IF(N181&gt;0, SUM(D181/N181), 0)</f>
        <v>2.5</v>
      </c>
      <c r="Q181" s="38">
        <f>IF(J181&gt;0, SUM((J181/E181)*90), 0)</f>
        <v>0</v>
      </c>
      <c r="R181" s="38">
        <f>IF(N181&gt;0, SUM(K181/N181), 0)</f>
        <v>0.5</v>
      </c>
      <c r="S181" s="38">
        <f>IF(K181&gt;0, SUM((K181/E181)*90), 0)</f>
        <v>1.267605633802817</v>
      </c>
      <c r="T181" s="39">
        <f>IF(N181&gt;0, SUM(K181/N181), 0)</f>
        <v>0.5</v>
      </c>
    </row>
    <row r="182" spans="1:20" x14ac:dyDescent="0.2">
      <c r="A182" s="17" t="s">
        <v>43</v>
      </c>
      <c r="B182" s="5" t="s">
        <v>44</v>
      </c>
      <c r="C182" s="5" t="s">
        <v>6</v>
      </c>
      <c r="D182" s="5">
        <v>4</v>
      </c>
      <c r="E182" s="5">
        <v>44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2</v>
      </c>
      <c r="M182" s="5">
        <v>1</v>
      </c>
      <c r="N182" s="6">
        <v>4</v>
      </c>
      <c r="O182" s="38">
        <f>IF(D182&gt;0, SUM((D182/E182)*90), 0)</f>
        <v>8.1818181818181817</v>
      </c>
      <c r="P182" s="38">
        <f>IF(N182&gt;0, SUM(D182/N182), 0)</f>
        <v>1</v>
      </c>
      <c r="Q182" s="38">
        <f>IF(J182&gt;0, SUM((J182/E182)*90), 0)</f>
        <v>0</v>
      </c>
      <c r="R182" s="38">
        <f>IF(N182&gt;0, SUM(K182/N182), 0)</f>
        <v>0.25</v>
      </c>
      <c r="S182" s="38">
        <f>IF(K182&gt;0, SUM((K182/E182)*90), 0)</f>
        <v>2.0454545454545454</v>
      </c>
      <c r="T182" s="39">
        <f>IF(N182&gt;0, SUM(K182/N182), 0)</f>
        <v>0.25</v>
      </c>
    </row>
    <row r="183" spans="1:20" x14ac:dyDescent="0.2">
      <c r="A183" s="17" t="s">
        <v>451</v>
      </c>
      <c r="B183" s="5" t="s">
        <v>452</v>
      </c>
      <c r="C183" s="5" t="s">
        <v>437</v>
      </c>
      <c r="D183" s="5">
        <v>3</v>
      </c>
      <c r="E183" s="5">
        <v>11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6">
        <v>3</v>
      </c>
      <c r="O183" s="38">
        <f>IF(D183&gt;0, SUM((D183/E183)*90), 0)</f>
        <v>24.545454545454543</v>
      </c>
      <c r="P183" s="38">
        <f>IF(N183&gt;0, SUM(D183/N183), 0)</f>
        <v>1</v>
      </c>
      <c r="Q183" s="38">
        <f>IF(J183&gt;0, SUM((J183/E183)*90), 0)</f>
        <v>0</v>
      </c>
      <c r="R183" s="38">
        <f>IF(N183&gt;0, SUM(K183/N183), 0)</f>
        <v>0</v>
      </c>
      <c r="S183" s="38">
        <f>IF(K183&gt;0, SUM((K183/E183)*90), 0)</f>
        <v>0</v>
      </c>
      <c r="T183" s="39">
        <f>IF(N183&gt;0, SUM(K183/N183), 0)</f>
        <v>0</v>
      </c>
    </row>
    <row r="184" spans="1:20" x14ac:dyDescent="0.2">
      <c r="A184" s="17" t="s">
        <v>663</v>
      </c>
      <c r="B184" s="5" t="s">
        <v>188</v>
      </c>
      <c r="C184" s="5" t="s">
        <v>540</v>
      </c>
      <c r="D184" s="5">
        <v>3</v>
      </c>
      <c r="E184" s="5">
        <v>28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2</v>
      </c>
      <c r="M184" s="5">
        <v>1</v>
      </c>
      <c r="N184" s="6">
        <v>3</v>
      </c>
      <c r="O184" s="38">
        <f>IF(D184&gt;0, SUM((D184/E184)*90), 0)</f>
        <v>9.6428571428571423</v>
      </c>
      <c r="P184" s="38">
        <f>IF(N184&gt;0, SUM(D184/N184), 0)</f>
        <v>1</v>
      </c>
      <c r="Q184" s="38">
        <f>IF(J184&gt;0, SUM((J184/E184)*90), 0)</f>
        <v>0</v>
      </c>
      <c r="R184" s="38">
        <f>IF(N184&gt;0, SUM(K184/N184), 0)</f>
        <v>0</v>
      </c>
      <c r="S184" s="38">
        <f>IF(K184&gt;0, SUM((K184/E184)*90), 0)</f>
        <v>0</v>
      </c>
      <c r="T184" s="39">
        <f>IF(N184&gt;0, SUM(K184/N184), 0)</f>
        <v>0</v>
      </c>
    </row>
    <row r="185" spans="1:20" x14ac:dyDescent="0.2">
      <c r="A185" s="17" t="s">
        <v>933</v>
      </c>
      <c r="B185" s="5" t="s">
        <v>934</v>
      </c>
      <c r="C185" s="5" t="s">
        <v>156</v>
      </c>
      <c r="D185" s="5">
        <v>3</v>
      </c>
      <c r="E185" s="5">
        <v>46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1</v>
      </c>
      <c r="M185" s="5">
        <v>2</v>
      </c>
      <c r="N185" s="6">
        <v>3</v>
      </c>
      <c r="O185" s="38">
        <f>IF(D185&gt;0, SUM((D185/E185)*90), 0)</f>
        <v>5.8695652173913038</v>
      </c>
      <c r="P185" s="38">
        <f>IF(N185&gt;0, SUM(D185/N185), 0)</f>
        <v>1</v>
      </c>
      <c r="Q185" s="38">
        <f>IF(J185&gt;0, SUM((J185/E185)*90), 0)</f>
        <v>0</v>
      </c>
      <c r="R185" s="38">
        <f>IF(N185&gt;0, SUM(K185/N185), 0)</f>
        <v>0</v>
      </c>
      <c r="S185" s="38">
        <f>IF(K185&gt;0, SUM((K185/E185)*90), 0)</f>
        <v>0</v>
      </c>
      <c r="T185" s="39">
        <f>IF(N185&gt;0, SUM(K185/N185), 0)</f>
        <v>0</v>
      </c>
    </row>
    <row r="186" spans="1:20" x14ac:dyDescent="0.2">
      <c r="A186" s="17" t="s">
        <v>361</v>
      </c>
      <c r="B186" s="5" t="s">
        <v>362</v>
      </c>
      <c r="C186" s="5" t="s">
        <v>17</v>
      </c>
      <c r="D186" s="5">
        <v>3</v>
      </c>
      <c r="E186" s="5">
        <v>46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3</v>
      </c>
      <c r="L186" s="5">
        <v>2</v>
      </c>
      <c r="M186" s="5">
        <v>4</v>
      </c>
      <c r="N186" s="6">
        <v>3</v>
      </c>
      <c r="O186" s="38">
        <f>IF(D186&gt;0, SUM((D186/E186)*90), 0)</f>
        <v>5.8695652173913038</v>
      </c>
      <c r="P186" s="38">
        <f>IF(N186&gt;0, SUM(D186/N186), 0)</f>
        <v>1</v>
      </c>
      <c r="Q186" s="38">
        <f>IF(J186&gt;0, SUM((J186/E186)*90), 0)</f>
        <v>1.9565217391304348</v>
      </c>
      <c r="R186" s="38">
        <f>IF(N186&gt;0, SUM(K186/N186), 0)</f>
        <v>1</v>
      </c>
      <c r="S186" s="38">
        <f>IF(K186&gt;0, SUM((K186/E186)*90), 0)</f>
        <v>5.8695652173913038</v>
      </c>
      <c r="T186" s="39">
        <f>IF(N186&gt;0, SUM(K186/N186), 0)</f>
        <v>1</v>
      </c>
    </row>
    <row r="187" spans="1:20" x14ac:dyDescent="0.2">
      <c r="A187" s="17" t="s">
        <v>545</v>
      </c>
      <c r="B187" s="5" t="s">
        <v>186</v>
      </c>
      <c r="C187" s="5" t="s">
        <v>527</v>
      </c>
      <c r="D187" s="5">
        <v>3</v>
      </c>
      <c r="E187" s="5">
        <v>86</v>
      </c>
      <c r="F187" s="5">
        <v>0</v>
      </c>
      <c r="G187" s="5">
        <v>0</v>
      </c>
      <c r="H187" s="5">
        <v>0</v>
      </c>
      <c r="I187" s="5">
        <v>0</v>
      </c>
      <c r="J187" s="5">
        <v>1</v>
      </c>
      <c r="K187" s="5">
        <v>1</v>
      </c>
      <c r="L187" s="5">
        <v>2</v>
      </c>
      <c r="M187" s="5">
        <v>8</v>
      </c>
      <c r="N187" s="6">
        <v>3</v>
      </c>
      <c r="O187" s="38">
        <f>IF(D187&gt;0, SUM((D187/E187)*90), 0)</f>
        <v>3.13953488372093</v>
      </c>
      <c r="P187" s="38">
        <f>IF(N187&gt;0, SUM(D187/N187), 0)</f>
        <v>1</v>
      </c>
      <c r="Q187" s="38">
        <f>IF(J187&gt;0, SUM((J187/E187)*90), 0)</f>
        <v>1.0465116279069768</v>
      </c>
      <c r="R187" s="38">
        <f>IF(N187&gt;0, SUM(K187/N187), 0)</f>
        <v>0.33333333333333331</v>
      </c>
      <c r="S187" s="38">
        <f>IF(K187&gt;0, SUM((K187/E187)*90), 0)</f>
        <v>1.0465116279069768</v>
      </c>
      <c r="T187" s="39">
        <f>IF(N187&gt;0, SUM(K187/N187), 0)</f>
        <v>0.33333333333333331</v>
      </c>
    </row>
    <row r="188" spans="1:20" x14ac:dyDescent="0.2">
      <c r="A188" s="17" t="s">
        <v>566</v>
      </c>
      <c r="B188" s="5" t="s">
        <v>567</v>
      </c>
      <c r="C188" s="5" t="s">
        <v>568</v>
      </c>
      <c r="D188" s="5">
        <v>2</v>
      </c>
      <c r="E188" s="5">
        <v>11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2</v>
      </c>
      <c r="M188" s="5">
        <v>0</v>
      </c>
      <c r="N188" s="6">
        <v>2</v>
      </c>
      <c r="O188" s="38">
        <f>IF(D188&gt;0, SUM((D188/E188)*90), 0)</f>
        <v>16.363636363636363</v>
      </c>
      <c r="P188" s="38">
        <f>IF(N188&gt;0, SUM(D188/N188), 0)</f>
        <v>1</v>
      </c>
      <c r="Q188" s="38">
        <f>IF(J188&gt;0, SUM((J188/E188)*90), 0)</f>
        <v>0</v>
      </c>
      <c r="R188" s="38">
        <f>IF(N188&gt;0, SUM(K188/N188), 0)</f>
        <v>0</v>
      </c>
      <c r="S188" s="38">
        <f>IF(K188&gt;0, SUM((K188/E188)*90), 0)</f>
        <v>0</v>
      </c>
      <c r="T188" s="39">
        <f>IF(N188&gt;0, SUM(K188/N188), 0)</f>
        <v>0</v>
      </c>
    </row>
    <row r="189" spans="1:20" x14ac:dyDescent="0.2">
      <c r="A189" s="17" t="s">
        <v>842</v>
      </c>
      <c r="B189" s="5" t="s">
        <v>184</v>
      </c>
      <c r="C189" s="5" t="s">
        <v>24</v>
      </c>
      <c r="D189" s="5">
        <v>2</v>
      </c>
      <c r="E189" s="5">
        <v>12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1</v>
      </c>
      <c r="N189" s="6">
        <v>2</v>
      </c>
      <c r="O189" s="38">
        <f>IF(D189&gt;0, SUM((D189/E189)*90), 0)</f>
        <v>15</v>
      </c>
      <c r="P189" s="38">
        <f>IF(N189&gt;0, SUM(D189/N189), 0)</f>
        <v>1</v>
      </c>
      <c r="Q189" s="38">
        <f>IF(J189&gt;0, SUM((J189/E189)*90), 0)</f>
        <v>0</v>
      </c>
      <c r="R189" s="38">
        <f>IF(N189&gt;0, SUM(K189/N189), 0)</f>
        <v>0</v>
      </c>
      <c r="S189" s="38">
        <f>IF(K189&gt;0, SUM((K189/E189)*90), 0)</f>
        <v>0</v>
      </c>
      <c r="T189" s="39">
        <f>IF(N189&gt;0, SUM(K189/N189), 0)</f>
        <v>0</v>
      </c>
    </row>
    <row r="190" spans="1:20" x14ac:dyDescent="0.2">
      <c r="A190" s="17" t="s">
        <v>472</v>
      </c>
      <c r="B190" s="5" t="s">
        <v>473</v>
      </c>
      <c r="C190" s="5" t="s">
        <v>437</v>
      </c>
      <c r="D190" s="5">
        <v>2</v>
      </c>
      <c r="E190" s="5">
        <v>43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1</v>
      </c>
      <c r="M190" s="5">
        <v>2</v>
      </c>
      <c r="N190" s="6">
        <v>2</v>
      </c>
      <c r="O190" s="38">
        <f>IF(D190&gt;0, SUM((D190/E190)*90), 0)</f>
        <v>4.1860465116279073</v>
      </c>
      <c r="P190" s="38">
        <f>IF(N190&gt;0, SUM(D190/N190), 0)</f>
        <v>1</v>
      </c>
      <c r="Q190" s="38">
        <f>IF(J190&gt;0, SUM((J190/E190)*90), 0)</f>
        <v>0</v>
      </c>
      <c r="R190" s="38">
        <f>IF(N190&gt;0, SUM(K190/N190), 0)</f>
        <v>0</v>
      </c>
      <c r="S190" s="38">
        <f>IF(K190&gt;0, SUM((K190/E190)*90), 0)</f>
        <v>0</v>
      </c>
      <c r="T190" s="39">
        <f>IF(N190&gt;0, SUM(K190/N190), 0)</f>
        <v>0</v>
      </c>
    </row>
    <row r="191" spans="1:20" x14ac:dyDescent="0.2">
      <c r="A191" s="17" t="s">
        <v>99</v>
      </c>
      <c r="B191" s="5" t="s">
        <v>100</v>
      </c>
      <c r="C191" s="5" t="s">
        <v>59</v>
      </c>
      <c r="D191" s="5">
        <v>2</v>
      </c>
      <c r="E191" s="5">
        <v>59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2</v>
      </c>
      <c r="M191" s="5">
        <v>4</v>
      </c>
      <c r="N191" s="6">
        <v>2</v>
      </c>
      <c r="O191" s="38">
        <f>IF(D191&gt;0, SUM((D191/E191)*90), 0)</f>
        <v>3.0508474576271185</v>
      </c>
      <c r="P191" s="38">
        <f>IF(N191&gt;0, SUM(D191/N191), 0)</f>
        <v>1</v>
      </c>
      <c r="Q191" s="38">
        <f>IF(J191&gt;0, SUM((J191/E191)*90), 0)</f>
        <v>0</v>
      </c>
      <c r="R191" s="38">
        <f>IF(N191&gt;0, SUM(K191/N191), 0)</f>
        <v>0</v>
      </c>
      <c r="S191" s="38">
        <f>IF(K191&gt;0, SUM((K191/E191)*90), 0)</f>
        <v>0</v>
      </c>
      <c r="T191" s="39">
        <f>IF(N191&gt;0, SUM(K191/N191), 0)</f>
        <v>0</v>
      </c>
    </row>
    <row r="192" spans="1:20" x14ac:dyDescent="0.2">
      <c r="A192" s="17" t="s">
        <v>514</v>
      </c>
      <c r="B192" s="5" t="s">
        <v>515</v>
      </c>
      <c r="C192" s="5" t="s">
        <v>13</v>
      </c>
      <c r="D192" s="5">
        <v>1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v>1</v>
      </c>
      <c r="O192" s="38">
        <f>IF(D192&gt;0, SUM((D192/E192)*90), 0)</f>
        <v>90</v>
      </c>
      <c r="P192" s="38">
        <f>IF(N192&gt;0, SUM(D192/N192), 0)</f>
        <v>1</v>
      </c>
      <c r="Q192" s="38">
        <f>IF(J192&gt;0, SUM((J192/E192)*90), 0)</f>
        <v>0</v>
      </c>
      <c r="R192" s="38">
        <f>IF(N192&gt;0, SUM(K192/N192), 0)</f>
        <v>0</v>
      </c>
      <c r="S192" s="38">
        <f>IF(K192&gt;0, SUM((K192/E192)*90), 0)</f>
        <v>0</v>
      </c>
      <c r="T192" s="39">
        <f>IF(N192&gt;0, SUM(K192/N192), 0)</f>
        <v>0</v>
      </c>
    </row>
    <row r="193" spans="1:20" x14ac:dyDescent="0.2">
      <c r="A193" s="17" t="s">
        <v>483</v>
      </c>
      <c r="B193" s="5" t="s">
        <v>61</v>
      </c>
      <c r="C193" s="5" t="s">
        <v>437</v>
      </c>
      <c r="D193" s="5">
        <v>1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v>1</v>
      </c>
      <c r="O193" s="38">
        <f>IF(D193&gt;0, SUM((D193/E193)*90), 0)</f>
        <v>90</v>
      </c>
      <c r="P193" s="38">
        <f>IF(N193&gt;0, SUM(D193/N193), 0)</f>
        <v>1</v>
      </c>
      <c r="Q193" s="38">
        <f>IF(J193&gt;0, SUM((J193/E193)*90), 0)</f>
        <v>0</v>
      </c>
      <c r="R193" s="38">
        <f>IF(N193&gt;0, SUM(K193/N193), 0)</f>
        <v>0</v>
      </c>
      <c r="S193" s="38">
        <f>IF(K193&gt;0, SUM((K193/E193)*90), 0)</f>
        <v>0</v>
      </c>
      <c r="T193" s="39">
        <f>IF(N193&gt;0, SUM(K193/N193), 0)</f>
        <v>0</v>
      </c>
    </row>
    <row r="194" spans="1:20" x14ac:dyDescent="0.2">
      <c r="A194" s="17" t="s">
        <v>931</v>
      </c>
      <c r="B194" s="5" t="s">
        <v>932</v>
      </c>
      <c r="C194" s="5" t="s">
        <v>86</v>
      </c>
      <c r="D194" s="5">
        <v>1</v>
      </c>
      <c r="E194" s="5">
        <v>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v>1</v>
      </c>
      <c r="O194" s="38">
        <f>IF(D194&gt;0, SUM((D194/E194)*90), 0)</f>
        <v>12.857142857142856</v>
      </c>
      <c r="P194" s="38">
        <f>IF(N194&gt;0, SUM(D194/N194), 0)</f>
        <v>1</v>
      </c>
      <c r="Q194" s="38">
        <f>IF(J194&gt;0, SUM((J194/E194)*90), 0)</f>
        <v>0</v>
      </c>
      <c r="R194" s="38">
        <f>IF(N194&gt;0, SUM(K194/N194), 0)</f>
        <v>0</v>
      </c>
      <c r="S194" s="38">
        <f>IF(K194&gt;0, SUM((K194/E194)*90), 0)</f>
        <v>0</v>
      </c>
      <c r="T194" s="39">
        <f>IF(N194&gt;0, SUM(K194/N194), 0)</f>
        <v>0</v>
      </c>
    </row>
    <row r="195" spans="1:20" x14ac:dyDescent="0.2">
      <c r="A195" s="17" t="s">
        <v>621</v>
      </c>
      <c r="B195" s="5" t="s">
        <v>477</v>
      </c>
      <c r="C195" s="5" t="s">
        <v>594</v>
      </c>
      <c r="D195" s="5">
        <v>1</v>
      </c>
      <c r="E195" s="5">
        <v>11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</v>
      </c>
      <c r="M195" s="5">
        <v>1</v>
      </c>
      <c r="N195" s="6">
        <v>1</v>
      </c>
      <c r="O195" s="38">
        <f>IF(D195&gt;0, SUM((D195/E195)*90), 0)</f>
        <v>8.1818181818181817</v>
      </c>
      <c r="P195" s="38">
        <f>IF(N195&gt;0, SUM(D195/N195), 0)</f>
        <v>1</v>
      </c>
      <c r="Q195" s="38">
        <f>IF(J195&gt;0, SUM((J195/E195)*90), 0)</f>
        <v>0</v>
      </c>
      <c r="R195" s="38">
        <f>IF(N195&gt;0, SUM(K195/N195), 0)</f>
        <v>0</v>
      </c>
      <c r="S195" s="38">
        <f>IF(K195&gt;0, SUM((K195/E195)*90), 0)</f>
        <v>0</v>
      </c>
      <c r="T195" s="39">
        <f>IF(N195&gt;0, SUM(K195/N195), 0)</f>
        <v>0</v>
      </c>
    </row>
    <row r="196" spans="1:20" x14ac:dyDescent="0.2">
      <c r="A196" s="17" t="s">
        <v>259</v>
      </c>
      <c r="B196" s="5" t="s">
        <v>379</v>
      </c>
      <c r="C196" s="5" t="s">
        <v>372</v>
      </c>
      <c r="D196" s="5">
        <v>1</v>
      </c>
      <c r="E196" s="5">
        <v>17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2</v>
      </c>
      <c r="N196" s="6">
        <v>1</v>
      </c>
      <c r="O196" s="38">
        <f>IF(D196&gt;0, SUM((D196/E196)*90), 0)</f>
        <v>5.2941176470588234</v>
      </c>
      <c r="P196" s="38">
        <f>IF(N196&gt;0, SUM(D196/N196), 0)</f>
        <v>1</v>
      </c>
      <c r="Q196" s="38">
        <f>IF(J196&gt;0, SUM((J196/E196)*90), 0)</f>
        <v>0</v>
      </c>
      <c r="R196" s="38">
        <f>IF(N196&gt;0, SUM(K196/N196), 0)</f>
        <v>0</v>
      </c>
      <c r="S196" s="38">
        <f>IF(K196&gt;0, SUM((K196/E196)*90), 0)</f>
        <v>0</v>
      </c>
      <c r="T196" s="39">
        <f>IF(N196&gt;0, SUM(K196/N196), 0)</f>
        <v>0</v>
      </c>
    </row>
    <row r="197" spans="1:20" x14ac:dyDescent="0.2">
      <c r="A197" s="17" t="s">
        <v>821</v>
      </c>
      <c r="B197" s="5" t="s">
        <v>822</v>
      </c>
      <c r="C197" s="5" t="s">
        <v>156</v>
      </c>
      <c r="D197" s="5">
        <v>1</v>
      </c>
      <c r="E197" s="5">
        <v>18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2</v>
      </c>
      <c r="M197" s="5">
        <v>1</v>
      </c>
      <c r="N197" s="6">
        <v>1</v>
      </c>
      <c r="O197" s="38">
        <f>IF(D197&gt;0, SUM((D197/E197)*90), 0)</f>
        <v>5</v>
      </c>
      <c r="P197" s="38">
        <f>IF(N197&gt;0, SUM(D197/N197), 0)</f>
        <v>1</v>
      </c>
      <c r="Q197" s="38">
        <f>IF(J197&gt;0, SUM((J197/E197)*90), 0)</f>
        <v>0</v>
      </c>
      <c r="R197" s="38">
        <f>IF(N197&gt;0, SUM(K197/N197), 0)</f>
        <v>0</v>
      </c>
      <c r="S197" s="38">
        <f>IF(K197&gt;0, SUM((K197/E197)*90), 0)</f>
        <v>0</v>
      </c>
      <c r="T197" s="39">
        <f>IF(N197&gt;0, SUM(K197/N197), 0)</f>
        <v>0</v>
      </c>
    </row>
    <row r="198" spans="1:20" x14ac:dyDescent="0.2">
      <c r="A198" s="17" t="s">
        <v>899</v>
      </c>
      <c r="B198" s="5" t="s">
        <v>900</v>
      </c>
      <c r="C198" s="5" t="s">
        <v>94</v>
      </c>
      <c r="D198" s="5">
        <v>1</v>
      </c>
      <c r="E198" s="5">
        <v>45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v>1</v>
      </c>
      <c r="O198" s="38">
        <f>IF(D198&gt;0, SUM((D198/E198)*90), 0)</f>
        <v>2</v>
      </c>
      <c r="P198" s="38">
        <f>IF(N198&gt;0, SUM(D198/N198), 0)</f>
        <v>1</v>
      </c>
      <c r="Q198" s="38">
        <f>IF(J198&gt;0, SUM((J198/E198)*90), 0)</f>
        <v>0</v>
      </c>
      <c r="R198" s="38">
        <f>IF(N198&gt;0, SUM(K198/N198), 0)</f>
        <v>0</v>
      </c>
      <c r="S198" s="38">
        <f>IF(K198&gt;0, SUM((K198/E198)*90), 0)</f>
        <v>0</v>
      </c>
      <c r="T198" s="39">
        <f>IF(N198&gt;0, SUM(K198/N198), 0)</f>
        <v>0</v>
      </c>
    </row>
    <row r="199" spans="1:20" x14ac:dyDescent="0.2">
      <c r="A199" s="17" t="s">
        <v>361</v>
      </c>
      <c r="B199" s="5" t="s">
        <v>832</v>
      </c>
      <c r="C199" s="5" t="s">
        <v>135</v>
      </c>
      <c r="D199" s="5">
        <v>1</v>
      </c>
      <c r="E199" s="5">
        <v>45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2</v>
      </c>
      <c r="M199" s="5">
        <v>1</v>
      </c>
      <c r="N199" s="6">
        <v>1</v>
      </c>
      <c r="O199" s="38">
        <f>IF(D199&gt;0, SUM((D199/E199)*90), 0)</f>
        <v>2</v>
      </c>
      <c r="P199" s="38">
        <f>IF(N199&gt;0, SUM(D199/N199), 0)</f>
        <v>1</v>
      </c>
      <c r="Q199" s="38">
        <f>IF(J199&gt;0, SUM((J199/E199)*90), 0)</f>
        <v>0</v>
      </c>
      <c r="R199" s="38">
        <f>IF(N199&gt;0, SUM(K199/N199), 0)</f>
        <v>0</v>
      </c>
      <c r="S199" s="38">
        <f>IF(K199&gt;0, SUM((K199/E199)*90), 0)</f>
        <v>0</v>
      </c>
      <c r="T199" s="39">
        <f>IF(N199&gt;0, SUM(K199/N199), 0)</f>
        <v>0</v>
      </c>
    </row>
    <row r="200" spans="1:20" x14ac:dyDescent="0.2">
      <c r="A200" s="17" t="s">
        <v>768</v>
      </c>
      <c r="B200" s="5" t="s">
        <v>769</v>
      </c>
      <c r="C200" s="5" t="s">
        <v>94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v>0</v>
      </c>
      <c r="O200" s="38">
        <f>IF(D200&gt;0, SUM((D200/E200)*90), 0)</f>
        <v>0</v>
      </c>
      <c r="P200" s="38">
        <f>IF(N200&gt;0, SUM(D200/N200), 0)</f>
        <v>0</v>
      </c>
      <c r="Q200" s="38">
        <f>IF(J200&gt;0, SUM((J200/E200)*90), 0)</f>
        <v>0</v>
      </c>
      <c r="R200" s="38">
        <f>IF(N200&gt;0, SUM(K200/N200), 0)</f>
        <v>0</v>
      </c>
      <c r="S200" s="38">
        <f>IF(K200&gt;0, SUM((K200/E200)*90), 0)</f>
        <v>0</v>
      </c>
      <c r="T200" s="39">
        <f>IF(N200&gt;0, SUM(K200/N200), 0)</f>
        <v>0</v>
      </c>
    </row>
    <row r="201" spans="1:20" x14ac:dyDescent="0.2">
      <c r="A201" s="17" t="s">
        <v>895</v>
      </c>
      <c r="B201" s="5" t="s">
        <v>896</v>
      </c>
      <c r="C201" s="5" t="s">
        <v>94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6">
        <v>0</v>
      </c>
      <c r="O201" s="38">
        <f>IF(D201&gt;0, SUM((D201/E201)*90), 0)</f>
        <v>0</v>
      </c>
      <c r="P201" s="38">
        <f>IF(N201&gt;0, SUM(D201/N201), 0)</f>
        <v>0</v>
      </c>
      <c r="Q201" s="38">
        <f>IF(J201&gt;0, SUM((J201/E201)*90), 0)</f>
        <v>0</v>
      </c>
      <c r="R201" s="38">
        <f>IF(N201&gt;0, SUM(K201/N201), 0)</f>
        <v>0</v>
      </c>
      <c r="S201" s="38">
        <f>IF(K201&gt;0, SUM((K201/E201)*90), 0)</f>
        <v>0</v>
      </c>
      <c r="T201" s="39">
        <f>IF(N201&gt;0, SUM(K201/N201), 0)</f>
        <v>0</v>
      </c>
    </row>
    <row r="202" spans="1:20" x14ac:dyDescent="0.2">
      <c r="A202" s="17" t="s">
        <v>771</v>
      </c>
      <c r="B202" s="5" t="s">
        <v>772</v>
      </c>
      <c r="C202" s="5" t="s">
        <v>94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v>0</v>
      </c>
      <c r="O202" s="38">
        <f>IF(D202&gt;0, SUM((D202/E202)*90), 0)</f>
        <v>0</v>
      </c>
      <c r="P202" s="38">
        <f>IF(N202&gt;0, SUM(D202/N202), 0)</f>
        <v>0</v>
      </c>
      <c r="Q202" s="38">
        <f>IF(J202&gt;0, SUM((J202/E202)*90), 0)</f>
        <v>0</v>
      </c>
      <c r="R202" s="38">
        <f>IF(N202&gt;0, SUM(K202/N202), 0)</f>
        <v>0</v>
      </c>
      <c r="S202" s="38">
        <f>IF(K202&gt;0, SUM((K202/E202)*90), 0)</f>
        <v>0</v>
      </c>
      <c r="T202" s="39">
        <f>IF(N202&gt;0, SUM(K202/N202), 0)</f>
        <v>0</v>
      </c>
    </row>
    <row r="203" spans="1:20" x14ac:dyDescent="0.2">
      <c r="A203" s="17" t="s">
        <v>730</v>
      </c>
      <c r="B203" s="5" t="s">
        <v>731</v>
      </c>
      <c r="C203" s="5" t="s">
        <v>182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v>0</v>
      </c>
      <c r="O203" s="38">
        <f>IF(D203&gt;0, SUM((D203/E203)*90), 0)</f>
        <v>0</v>
      </c>
      <c r="P203" s="38">
        <f>IF(N203&gt;0, SUM(D203/N203), 0)</f>
        <v>0</v>
      </c>
      <c r="Q203" s="38">
        <f>IF(J203&gt;0, SUM((J203/E203)*90), 0)</f>
        <v>0</v>
      </c>
      <c r="R203" s="38">
        <f>IF(N203&gt;0, SUM(K203/N203), 0)</f>
        <v>0</v>
      </c>
      <c r="S203" s="38">
        <f>IF(K203&gt;0, SUM((K203/E203)*90), 0)</f>
        <v>0</v>
      </c>
      <c r="T203" s="39">
        <f>IF(N203&gt;0, SUM(K203/N203), 0)</f>
        <v>0</v>
      </c>
    </row>
    <row r="204" spans="1:20" x14ac:dyDescent="0.2">
      <c r="A204" s="17" t="s">
        <v>9</v>
      </c>
      <c r="B204" s="5" t="s">
        <v>10</v>
      </c>
      <c r="C204" s="5" t="s">
        <v>6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v>0</v>
      </c>
      <c r="O204" s="38">
        <f>IF(D204&gt;0, SUM((D204/E204)*90), 0)</f>
        <v>0</v>
      </c>
      <c r="P204" s="38">
        <f>IF(N204&gt;0, SUM(D204/N204), 0)</f>
        <v>0</v>
      </c>
      <c r="Q204" s="38">
        <f>IF(J204&gt;0, SUM((J204/E204)*90), 0)</f>
        <v>0</v>
      </c>
      <c r="R204" s="38">
        <f>IF(N204&gt;0, SUM(K204/N204), 0)</f>
        <v>0</v>
      </c>
      <c r="S204" s="38">
        <f>IF(K204&gt;0, SUM((K204/E204)*90), 0)</f>
        <v>0</v>
      </c>
      <c r="T204" s="39">
        <f>IF(N204&gt;0, SUM(K204/N204), 0)</f>
        <v>0</v>
      </c>
    </row>
    <row r="205" spans="1:20" x14ac:dyDescent="0.2">
      <c r="A205" s="17" t="s">
        <v>955</v>
      </c>
      <c r="B205" s="5" t="s">
        <v>956</v>
      </c>
      <c r="C205" s="5" t="s">
        <v>17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v>1</v>
      </c>
      <c r="O205" s="38">
        <f>IF(D205&gt;0, SUM((D205/E205)*90), 0)</f>
        <v>0</v>
      </c>
      <c r="P205" s="38">
        <f>IF(N205&gt;0, SUM(D205/N205), 0)</f>
        <v>0</v>
      </c>
      <c r="Q205" s="38">
        <f>IF(J205&gt;0, SUM((J205/E205)*90), 0)</f>
        <v>0</v>
      </c>
      <c r="R205" s="38">
        <f>IF(N205&gt;0, SUM(K205/N205), 0)</f>
        <v>0</v>
      </c>
      <c r="S205" s="38">
        <f>IF(K205&gt;0, SUM((K205/E205)*90), 0)</f>
        <v>0</v>
      </c>
      <c r="T205" s="39">
        <f>IF(N205&gt;0, SUM(K205/N205), 0)</f>
        <v>0</v>
      </c>
    </row>
    <row r="206" spans="1:20" x14ac:dyDescent="0.2">
      <c r="A206" s="17" t="s">
        <v>957</v>
      </c>
      <c r="B206" s="5" t="s">
        <v>828</v>
      </c>
      <c r="C206" s="5" t="s">
        <v>17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v>0</v>
      </c>
      <c r="O206" s="38">
        <f>IF(D206&gt;0, SUM((D206/E206)*90), 0)</f>
        <v>0</v>
      </c>
      <c r="P206" s="38">
        <f>IF(N206&gt;0, SUM(D206/N206), 0)</f>
        <v>0</v>
      </c>
      <c r="Q206" s="38">
        <f>IF(J206&gt;0, SUM((J206/E206)*90), 0)</f>
        <v>0</v>
      </c>
      <c r="R206" s="38">
        <f>IF(N206&gt;0, SUM(K206/N206), 0)</f>
        <v>0</v>
      </c>
      <c r="S206" s="38">
        <f>IF(K206&gt;0, SUM((K206/E206)*90), 0)</f>
        <v>0</v>
      </c>
      <c r="T206" s="39">
        <f>IF(N206&gt;0, SUM(K206/N206), 0)</f>
        <v>0</v>
      </c>
    </row>
    <row r="207" spans="1:20" x14ac:dyDescent="0.2">
      <c r="A207" s="17" t="s">
        <v>447</v>
      </c>
      <c r="B207" s="5" t="s">
        <v>186</v>
      </c>
      <c r="C207" s="5" t="s">
        <v>437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v>0</v>
      </c>
      <c r="O207" s="38">
        <f>IF(D207&gt;0, SUM((D207/E207)*90), 0)</f>
        <v>0</v>
      </c>
      <c r="P207" s="38">
        <f>IF(N207&gt;0, SUM(D207/N207), 0)</f>
        <v>0</v>
      </c>
      <c r="Q207" s="38">
        <f>IF(J207&gt;0, SUM((J207/E207)*90), 0)</f>
        <v>0</v>
      </c>
      <c r="R207" s="38">
        <f>IF(N207&gt;0, SUM(K207/N207), 0)</f>
        <v>0</v>
      </c>
      <c r="S207" s="38">
        <f>IF(K207&gt;0, SUM((K207/E207)*90), 0)</f>
        <v>0</v>
      </c>
      <c r="T207" s="39">
        <f>IF(N207&gt;0, SUM(K207/N207), 0)</f>
        <v>0</v>
      </c>
    </row>
    <row r="208" spans="1:20" x14ac:dyDescent="0.2">
      <c r="A208" s="17" t="s">
        <v>897</v>
      </c>
      <c r="B208" s="5" t="s">
        <v>19</v>
      </c>
      <c r="C208" s="5" t="s">
        <v>94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v>0</v>
      </c>
      <c r="O208" s="38">
        <f>IF(D208&gt;0, SUM((D208/E208)*90), 0)</f>
        <v>0</v>
      </c>
      <c r="P208" s="38">
        <f>IF(N208&gt;0, SUM(D208/N208), 0)</f>
        <v>0</v>
      </c>
      <c r="Q208" s="38">
        <f>IF(J208&gt;0, SUM((J208/E208)*90), 0)</f>
        <v>0</v>
      </c>
      <c r="R208" s="38">
        <f>IF(N208&gt;0, SUM(K208/N208), 0)</f>
        <v>0</v>
      </c>
      <c r="S208" s="38">
        <f>IF(K208&gt;0, SUM((K208/E208)*90), 0)</f>
        <v>0</v>
      </c>
      <c r="T208" s="39">
        <f>IF(N208&gt;0, SUM(K208/N208), 0)</f>
        <v>0</v>
      </c>
    </row>
    <row r="209" spans="1:20" x14ac:dyDescent="0.2">
      <c r="A209" s="17" t="s">
        <v>71</v>
      </c>
      <c r="B209" s="5" t="s">
        <v>72</v>
      </c>
      <c r="C209" s="5" t="s">
        <v>24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v>0</v>
      </c>
      <c r="O209" s="38">
        <f>IF(D209&gt;0, SUM((D209/E209)*90), 0)</f>
        <v>0</v>
      </c>
      <c r="P209" s="38">
        <f>IF(N209&gt;0, SUM(D209/N209), 0)</f>
        <v>0</v>
      </c>
      <c r="Q209" s="38">
        <f>IF(J209&gt;0, SUM((J209/E209)*90), 0)</f>
        <v>0</v>
      </c>
      <c r="R209" s="38">
        <f>IF(N209&gt;0, SUM(K209/N209), 0)</f>
        <v>0</v>
      </c>
      <c r="S209" s="38">
        <f>IF(K209&gt;0, SUM((K209/E209)*90), 0)</f>
        <v>0</v>
      </c>
      <c r="T209" s="39">
        <f>IF(N209&gt;0, SUM(K209/N209), 0)</f>
        <v>0</v>
      </c>
    </row>
    <row r="210" spans="1:20" x14ac:dyDescent="0.2">
      <c r="A210" s="17" t="s">
        <v>184</v>
      </c>
      <c r="B210" s="5" t="s">
        <v>491</v>
      </c>
      <c r="C210" s="5" t="s">
        <v>13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v>0</v>
      </c>
      <c r="O210" s="38">
        <f>IF(D210&gt;0, SUM((D210/E210)*90), 0)</f>
        <v>0</v>
      </c>
      <c r="P210" s="38">
        <f>IF(N210&gt;0, SUM(D210/N210), 0)</f>
        <v>0</v>
      </c>
      <c r="Q210" s="38">
        <f>IF(J210&gt;0, SUM((J210/E210)*90), 0)</f>
        <v>0</v>
      </c>
      <c r="R210" s="38">
        <f>IF(N210&gt;0, SUM(K210/N210), 0)</f>
        <v>0</v>
      </c>
      <c r="S210" s="38">
        <f>IF(K210&gt;0, SUM((K210/E210)*90), 0)</f>
        <v>0</v>
      </c>
      <c r="T210" s="39">
        <f>IF(N210&gt;0, SUM(K210/N210), 0)</f>
        <v>0</v>
      </c>
    </row>
    <row r="211" spans="1:20" x14ac:dyDescent="0.2">
      <c r="A211" s="17" t="s">
        <v>73</v>
      </c>
      <c r="B211" s="5" t="s">
        <v>74</v>
      </c>
      <c r="C211" s="5" t="s">
        <v>24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v>0</v>
      </c>
      <c r="O211" s="38">
        <f>IF(D211&gt;0, SUM((D211/E211)*90), 0)</f>
        <v>0</v>
      </c>
      <c r="P211" s="38">
        <f>IF(N211&gt;0, SUM(D211/N211), 0)</f>
        <v>0</v>
      </c>
      <c r="Q211" s="38">
        <f>IF(J211&gt;0, SUM((J211/E211)*90), 0)</f>
        <v>0</v>
      </c>
      <c r="R211" s="38">
        <f>IF(N211&gt;0, SUM(K211/N211), 0)</f>
        <v>0</v>
      </c>
      <c r="S211" s="38">
        <f>IF(K211&gt;0, SUM((K211/E211)*90), 0)</f>
        <v>0</v>
      </c>
      <c r="T211" s="39">
        <f>IF(N211&gt;0, SUM(K211/N211), 0)</f>
        <v>0</v>
      </c>
    </row>
    <row r="212" spans="1:20" x14ac:dyDescent="0.2">
      <c r="A212" s="17" t="s">
        <v>417</v>
      </c>
      <c r="B212" s="5" t="s">
        <v>418</v>
      </c>
      <c r="C212" s="5" t="s">
        <v>135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v>0</v>
      </c>
      <c r="O212" s="38">
        <f>IF(D212&gt;0, SUM((D212/E212)*90), 0)</f>
        <v>0</v>
      </c>
      <c r="P212" s="38">
        <f>IF(N212&gt;0, SUM(D212/N212), 0)</f>
        <v>0</v>
      </c>
      <c r="Q212" s="38">
        <f>IF(J212&gt;0, SUM((J212/E212)*90), 0)</f>
        <v>0</v>
      </c>
      <c r="R212" s="38">
        <f>IF(N212&gt;0, SUM(K212/N212), 0)</f>
        <v>0</v>
      </c>
      <c r="S212" s="38">
        <f>IF(K212&gt;0, SUM((K212/E212)*90), 0)</f>
        <v>0</v>
      </c>
      <c r="T212" s="39">
        <f>IF(N212&gt;0, SUM(K212/N212), 0)</f>
        <v>0</v>
      </c>
    </row>
    <row r="213" spans="1:20" x14ac:dyDescent="0.2">
      <c r="A213" s="17" t="s">
        <v>530</v>
      </c>
      <c r="B213" s="5" t="s">
        <v>32</v>
      </c>
      <c r="C213" s="5" t="s">
        <v>527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v>0</v>
      </c>
      <c r="O213" s="38">
        <f>IF(D213&gt;0, SUM((D213/E213)*90), 0)</f>
        <v>0</v>
      </c>
      <c r="P213" s="38">
        <f>IF(N213&gt;0, SUM(D213/N213), 0)</f>
        <v>0</v>
      </c>
      <c r="Q213" s="38">
        <f>IF(J213&gt;0, SUM((J213/E213)*90), 0)</f>
        <v>0</v>
      </c>
      <c r="R213" s="38">
        <f>IF(N213&gt;0, SUM(K213/N213), 0)</f>
        <v>0</v>
      </c>
      <c r="S213" s="38">
        <f>IF(K213&gt;0, SUM((K213/E213)*90), 0)</f>
        <v>0</v>
      </c>
      <c r="T213" s="39">
        <f>IF(N213&gt;0, SUM(K213/N213), 0)</f>
        <v>0</v>
      </c>
    </row>
    <row r="214" spans="1:20" x14ac:dyDescent="0.2">
      <c r="A214" s="17" t="s">
        <v>1532</v>
      </c>
      <c r="B214" s="5" t="s">
        <v>2435</v>
      </c>
      <c r="C214" s="5" t="s">
        <v>6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v>0</v>
      </c>
      <c r="O214" s="38">
        <f>IF(D214&gt;0, SUM((D214/E214)*90), 0)</f>
        <v>0</v>
      </c>
      <c r="P214" s="38">
        <f>IF(N214&gt;0, SUM(D214/N214), 0)</f>
        <v>0</v>
      </c>
      <c r="Q214" s="38">
        <f>IF(J214&gt;0, SUM((J214/E214)*90), 0)</f>
        <v>0</v>
      </c>
      <c r="R214" s="38">
        <f>IF(N214&gt;0, SUM(K214/N214), 0)</f>
        <v>0</v>
      </c>
      <c r="S214" s="38">
        <f>IF(K214&gt;0, SUM((K214/E214)*90), 0)</f>
        <v>0</v>
      </c>
      <c r="T214" s="39">
        <f>IF(N214&gt;0, SUM(K214/N214), 0)</f>
        <v>0</v>
      </c>
    </row>
    <row r="215" spans="1:20" x14ac:dyDescent="0.2">
      <c r="A215" s="17" t="s">
        <v>826</v>
      </c>
      <c r="B215" s="5" t="s">
        <v>172</v>
      </c>
      <c r="C215" s="5" t="s">
        <v>527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v>0</v>
      </c>
      <c r="O215" s="38">
        <f>IF(D215&gt;0, SUM((D215/E215)*90), 0)</f>
        <v>0</v>
      </c>
      <c r="P215" s="38">
        <f>IF(N215&gt;0, SUM(D215/N215), 0)</f>
        <v>0</v>
      </c>
      <c r="Q215" s="38">
        <f>IF(J215&gt;0, SUM((J215/E215)*90), 0)</f>
        <v>0</v>
      </c>
      <c r="R215" s="38">
        <f>IF(N215&gt;0, SUM(K215/N215), 0)</f>
        <v>0</v>
      </c>
      <c r="S215" s="38">
        <f>IF(K215&gt;0, SUM((K215/E215)*90), 0)</f>
        <v>0</v>
      </c>
      <c r="T215" s="39">
        <f>IF(N215&gt;0, SUM(K215/N215), 0)</f>
        <v>0</v>
      </c>
    </row>
    <row r="216" spans="1:20" x14ac:dyDescent="0.2">
      <c r="A216" s="17" t="s">
        <v>657</v>
      </c>
      <c r="B216" s="5" t="s">
        <v>658</v>
      </c>
      <c r="C216" s="5" t="s">
        <v>540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v>0</v>
      </c>
      <c r="O216" s="38">
        <f>IF(D216&gt;0, SUM((D216/E216)*90), 0)</f>
        <v>0</v>
      </c>
      <c r="P216" s="38">
        <f>IF(N216&gt;0, SUM(D216/N216), 0)</f>
        <v>0</v>
      </c>
      <c r="Q216" s="38">
        <f>IF(J216&gt;0, SUM((J216/E216)*90), 0)</f>
        <v>0</v>
      </c>
      <c r="R216" s="38">
        <f>IF(N216&gt;0, SUM(K216/N216), 0)</f>
        <v>0</v>
      </c>
      <c r="S216" s="38">
        <f>IF(K216&gt;0, SUM((K216/E216)*90), 0)</f>
        <v>0</v>
      </c>
      <c r="T216" s="39">
        <f>IF(N216&gt;0, SUM(K216/N216), 0)</f>
        <v>0</v>
      </c>
    </row>
    <row r="217" spans="1:20" x14ac:dyDescent="0.2">
      <c r="A217" s="17" t="s">
        <v>901</v>
      </c>
      <c r="B217" s="5" t="s">
        <v>567</v>
      </c>
      <c r="C217" s="5" t="s">
        <v>94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v>0</v>
      </c>
      <c r="O217" s="38">
        <f>IF(D217&gt;0, SUM((D217/E217)*90), 0)</f>
        <v>0</v>
      </c>
      <c r="P217" s="38">
        <f>IF(N217&gt;0, SUM(D217/N217), 0)</f>
        <v>0</v>
      </c>
      <c r="Q217" s="38">
        <f>IF(J217&gt;0, SUM((J217/E217)*90), 0)</f>
        <v>0</v>
      </c>
      <c r="R217" s="38">
        <f>IF(N217&gt;0, SUM(K217/N217), 0)</f>
        <v>0</v>
      </c>
      <c r="S217" s="38">
        <f>IF(K217&gt;0, SUM((K217/E217)*90), 0)</f>
        <v>0</v>
      </c>
      <c r="T217" s="39">
        <f>IF(N217&gt;0, SUM(K217/N217), 0)</f>
        <v>0</v>
      </c>
    </row>
    <row r="218" spans="1:20" x14ac:dyDescent="0.2">
      <c r="A218" s="17" t="s">
        <v>661</v>
      </c>
      <c r="B218" s="5" t="s">
        <v>662</v>
      </c>
      <c r="C218" s="5" t="s">
        <v>135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v>0</v>
      </c>
      <c r="O218" s="38">
        <f>IF(D218&gt;0, SUM((D218/E218)*90), 0)</f>
        <v>0</v>
      </c>
      <c r="P218" s="38">
        <f>IF(N218&gt;0, SUM(D218/N218), 0)</f>
        <v>0</v>
      </c>
      <c r="Q218" s="38">
        <f>IF(J218&gt;0, SUM((J218/E218)*90), 0)</f>
        <v>0</v>
      </c>
      <c r="R218" s="38">
        <f>IF(N218&gt;0, SUM(K218/N218), 0)</f>
        <v>0</v>
      </c>
      <c r="S218" s="38">
        <f>IF(K218&gt;0, SUM((K218/E218)*90), 0)</f>
        <v>0</v>
      </c>
      <c r="T218" s="39">
        <f>IF(N218&gt;0, SUM(K218/N218), 0)</f>
        <v>0</v>
      </c>
    </row>
    <row r="219" spans="1:20" x14ac:dyDescent="0.2">
      <c r="A219" s="17" t="s">
        <v>661</v>
      </c>
      <c r="B219" s="5" t="s">
        <v>700</v>
      </c>
      <c r="C219" s="5" t="s">
        <v>231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6">
        <v>0</v>
      </c>
      <c r="O219" s="38">
        <f>IF(D219&gt;0, SUM((D219/E219)*90), 0)</f>
        <v>0</v>
      </c>
      <c r="P219" s="38">
        <f>IF(N219&gt;0, SUM(D219/N219), 0)</f>
        <v>0</v>
      </c>
      <c r="Q219" s="38">
        <f>IF(J219&gt;0, SUM((J219/E219)*90), 0)</f>
        <v>0</v>
      </c>
      <c r="R219" s="38">
        <f>IF(N219&gt;0, SUM(K219/N219), 0)</f>
        <v>0</v>
      </c>
      <c r="S219" s="38">
        <f>IF(K219&gt;0, SUM((K219/E219)*90), 0)</f>
        <v>0</v>
      </c>
      <c r="T219" s="39">
        <f>IF(N219&gt;0, SUM(K219/N219), 0)</f>
        <v>0</v>
      </c>
    </row>
    <row r="220" spans="1:20" x14ac:dyDescent="0.2">
      <c r="A220" s="17" t="s">
        <v>918</v>
      </c>
      <c r="B220" s="5" t="s">
        <v>186</v>
      </c>
      <c r="C220" s="5" t="s">
        <v>231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6">
        <v>0</v>
      </c>
      <c r="O220" s="38">
        <f>IF(D220&gt;0, SUM((D220/E220)*90), 0)</f>
        <v>0</v>
      </c>
      <c r="P220" s="38">
        <f>IF(N220&gt;0, SUM(D220/N220), 0)</f>
        <v>0</v>
      </c>
      <c r="Q220" s="38">
        <f>IF(J220&gt;0, SUM((J220/E220)*90), 0)</f>
        <v>0</v>
      </c>
      <c r="R220" s="38">
        <f>IF(N220&gt;0, SUM(K220/N220), 0)</f>
        <v>0</v>
      </c>
      <c r="S220" s="38">
        <f>IF(K220&gt;0, SUM((K220/E220)*90), 0)</f>
        <v>0</v>
      </c>
      <c r="T220" s="39">
        <f>IF(N220&gt;0, SUM(K220/N220), 0)</f>
        <v>0</v>
      </c>
    </row>
    <row r="221" spans="1:20" x14ac:dyDescent="0.2">
      <c r="A221" s="17" t="s">
        <v>505</v>
      </c>
      <c r="B221" s="5" t="s">
        <v>134</v>
      </c>
      <c r="C221" s="5" t="s">
        <v>13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6">
        <v>0</v>
      </c>
      <c r="O221" s="38">
        <f>IF(D221&gt;0, SUM((D221/E221)*90), 0)</f>
        <v>0</v>
      </c>
      <c r="P221" s="38">
        <f>IF(N221&gt;0, SUM(D221/N221), 0)</f>
        <v>0</v>
      </c>
      <c r="Q221" s="38">
        <f>IF(J221&gt;0, SUM((J221/E221)*90), 0)</f>
        <v>0</v>
      </c>
      <c r="R221" s="38">
        <f>IF(N221&gt;0, SUM(K221/N221), 0)</f>
        <v>0</v>
      </c>
      <c r="S221" s="38">
        <f>IF(K221&gt;0, SUM((K221/E221)*90), 0)</f>
        <v>0</v>
      </c>
      <c r="T221" s="39">
        <f>IF(N221&gt;0, SUM(K221/N221), 0)</f>
        <v>0</v>
      </c>
    </row>
    <row r="222" spans="1:20" x14ac:dyDescent="0.2">
      <c r="A222" s="17" t="s">
        <v>29</v>
      </c>
      <c r="B222" s="5" t="s">
        <v>30</v>
      </c>
      <c r="C222" s="5" t="s">
        <v>6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6">
        <v>0</v>
      </c>
      <c r="O222" s="38">
        <f>IF(D222&gt;0, SUM((D222/E222)*90), 0)</f>
        <v>0</v>
      </c>
      <c r="P222" s="38">
        <f>IF(N222&gt;0, SUM(D222/N222), 0)</f>
        <v>0</v>
      </c>
      <c r="Q222" s="38">
        <f>IF(J222&gt;0, SUM((J222/E222)*90), 0)</f>
        <v>0</v>
      </c>
      <c r="R222" s="38">
        <f>IF(N222&gt;0, SUM(K222/N222), 0)</f>
        <v>0</v>
      </c>
      <c r="S222" s="38">
        <f>IF(K222&gt;0, SUM((K222/E222)*90), 0)</f>
        <v>0</v>
      </c>
      <c r="T222" s="39">
        <f>IF(N222&gt;0, SUM(K222/N222), 0)</f>
        <v>0</v>
      </c>
    </row>
    <row r="223" spans="1:20" x14ac:dyDescent="0.2">
      <c r="A223" s="17" t="s">
        <v>751</v>
      </c>
      <c r="B223" s="5" t="s">
        <v>752</v>
      </c>
      <c r="C223" s="5" t="s">
        <v>182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6">
        <v>0</v>
      </c>
      <c r="O223" s="38">
        <f>IF(D223&gt;0, SUM((D223/E223)*90), 0)</f>
        <v>0</v>
      </c>
      <c r="P223" s="38">
        <f>IF(N223&gt;0, SUM(D223/N223), 0)</f>
        <v>0</v>
      </c>
      <c r="Q223" s="38">
        <f>IF(J223&gt;0, SUM((J223/E223)*90), 0)</f>
        <v>0</v>
      </c>
      <c r="R223" s="38">
        <f>IF(N223&gt;0, SUM(K223/N223), 0)</f>
        <v>0</v>
      </c>
      <c r="S223" s="38">
        <f>IF(K223&gt;0, SUM((K223/E223)*90), 0)</f>
        <v>0</v>
      </c>
      <c r="T223" s="39">
        <f>IF(N223&gt;0, SUM(K223/N223), 0)</f>
        <v>0</v>
      </c>
    </row>
    <row r="224" spans="1:20" x14ac:dyDescent="0.2">
      <c r="A224" s="17" t="s">
        <v>233</v>
      </c>
      <c r="B224" s="5" t="s">
        <v>445</v>
      </c>
      <c r="C224" s="5" t="s">
        <v>94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6">
        <v>0</v>
      </c>
      <c r="O224" s="38">
        <f>IF(D224&gt;0, SUM((D224/E224)*90), 0)</f>
        <v>0</v>
      </c>
      <c r="P224" s="38">
        <f>IF(N224&gt;0, SUM(D224/N224), 0)</f>
        <v>0</v>
      </c>
      <c r="Q224" s="38">
        <f>IF(J224&gt;0, SUM((J224/E224)*90), 0)</f>
        <v>0</v>
      </c>
      <c r="R224" s="38">
        <f>IF(N224&gt;0, SUM(K224/N224), 0)</f>
        <v>0</v>
      </c>
      <c r="S224" s="38">
        <f>IF(K224&gt;0, SUM((K224/E224)*90), 0)</f>
        <v>0</v>
      </c>
      <c r="T224" s="39">
        <f>IF(N224&gt;0, SUM(K224/N224), 0)</f>
        <v>0</v>
      </c>
    </row>
    <row r="225" spans="1:20" x14ac:dyDescent="0.2">
      <c r="A225" s="17" t="s">
        <v>539</v>
      </c>
      <c r="B225" s="5" t="s">
        <v>188</v>
      </c>
      <c r="C225" s="5" t="s">
        <v>540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v>0</v>
      </c>
      <c r="O225" s="38">
        <f>IF(D225&gt;0, SUM((D225/E225)*90), 0)</f>
        <v>0</v>
      </c>
      <c r="P225" s="38">
        <f>IF(N225&gt;0, SUM(D225/N225), 0)</f>
        <v>0</v>
      </c>
      <c r="Q225" s="38">
        <f>IF(J225&gt;0, SUM((J225/E225)*90), 0)</f>
        <v>0</v>
      </c>
      <c r="R225" s="38">
        <f>IF(N225&gt;0, SUM(K225/N225), 0)</f>
        <v>0</v>
      </c>
      <c r="S225" s="38">
        <f>IF(K225&gt;0, SUM((K225/E225)*90), 0)</f>
        <v>0</v>
      </c>
      <c r="T225" s="39">
        <f>IF(N225&gt;0, SUM(K225/N225), 0)</f>
        <v>0</v>
      </c>
    </row>
    <row r="226" spans="1:20" x14ac:dyDescent="0.2">
      <c r="A226" s="17" t="s">
        <v>345</v>
      </c>
      <c r="B226" s="5" t="s">
        <v>172</v>
      </c>
      <c r="C226" s="5" t="s">
        <v>17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v>0</v>
      </c>
      <c r="O226" s="38">
        <f>IF(D226&gt;0, SUM((D226/E226)*90), 0)</f>
        <v>0</v>
      </c>
      <c r="P226" s="38">
        <f>IF(N226&gt;0, SUM(D226/N226), 0)</f>
        <v>0</v>
      </c>
      <c r="Q226" s="38">
        <f>IF(J226&gt;0, SUM((J226/E226)*90), 0)</f>
        <v>0</v>
      </c>
      <c r="R226" s="38">
        <f>IF(N226&gt;0, SUM(K226/N226), 0)</f>
        <v>0</v>
      </c>
      <c r="S226" s="38">
        <f>IF(K226&gt;0, SUM((K226/E226)*90), 0)</f>
        <v>0</v>
      </c>
      <c r="T226" s="39">
        <f>IF(N226&gt;0, SUM(K226/N226), 0)</f>
        <v>0</v>
      </c>
    </row>
    <row r="227" spans="1:20" x14ac:dyDescent="0.2">
      <c r="A227" s="17" t="s">
        <v>960</v>
      </c>
      <c r="B227" s="5" t="s">
        <v>48</v>
      </c>
      <c r="C227" s="5" t="s">
        <v>182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v>0</v>
      </c>
      <c r="O227" s="38">
        <f>IF(D227&gt;0, SUM((D227/E227)*90), 0)</f>
        <v>0</v>
      </c>
      <c r="P227" s="38">
        <f>IF(N227&gt;0, SUM(D227/N227), 0)</f>
        <v>0</v>
      </c>
      <c r="Q227" s="38">
        <f>IF(J227&gt;0, SUM((J227/E227)*90), 0)</f>
        <v>0</v>
      </c>
      <c r="R227" s="38">
        <f>IF(N227&gt;0, SUM(K227/N227), 0)</f>
        <v>0</v>
      </c>
      <c r="S227" s="38">
        <f>IF(K227&gt;0, SUM((K227/E227)*90), 0)</f>
        <v>0</v>
      </c>
      <c r="T227" s="39">
        <f>IF(N227&gt;0, SUM(K227/N227), 0)</f>
        <v>0</v>
      </c>
    </row>
    <row r="228" spans="1:20" x14ac:dyDescent="0.2">
      <c r="A228" s="17" t="s">
        <v>3260</v>
      </c>
      <c r="B228" s="5" t="s">
        <v>3261</v>
      </c>
      <c r="C228" s="5" t="s">
        <v>594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v>0</v>
      </c>
      <c r="O228" s="38">
        <f>IF(D228&gt;0, SUM((D228/E228)*90), 0)</f>
        <v>0</v>
      </c>
      <c r="P228" s="38">
        <f>IF(N228&gt;0, SUM(D228/N228), 0)</f>
        <v>0</v>
      </c>
      <c r="Q228" s="38">
        <f>IF(J228&gt;0, SUM((J228/E228)*90), 0)</f>
        <v>0</v>
      </c>
      <c r="R228" s="38">
        <f>IF(N228&gt;0, SUM(K228/N228), 0)</f>
        <v>0</v>
      </c>
      <c r="S228" s="38">
        <f>IF(K228&gt;0, SUM((K228/E228)*90), 0)</f>
        <v>0</v>
      </c>
      <c r="T228" s="39">
        <f>IF(N228&gt;0, SUM(K228/N228), 0)</f>
        <v>0</v>
      </c>
    </row>
    <row r="229" spans="1:20" x14ac:dyDescent="0.2">
      <c r="A229" s="17" t="s">
        <v>349</v>
      </c>
      <c r="B229" s="5" t="s">
        <v>350</v>
      </c>
      <c r="C229" s="5" t="s">
        <v>17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v>0</v>
      </c>
      <c r="O229" s="38">
        <f>IF(D229&gt;0, SUM((D229/E229)*90), 0)</f>
        <v>0</v>
      </c>
      <c r="P229" s="38">
        <f>IF(N229&gt;0, SUM(D229/N229), 0)</f>
        <v>0</v>
      </c>
      <c r="Q229" s="38">
        <f>IF(J229&gt;0, SUM((J229/E229)*90), 0)</f>
        <v>0</v>
      </c>
      <c r="R229" s="38">
        <f>IF(N229&gt;0, SUM(K229/N229), 0)</f>
        <v>0</v>
      </c>
      <c r="S229" s="38">
        <f>IF(K229&gt;0, SUM((K229/E229)*90), 0)</f>
        <v>0</v>
      </c>
      <c r="T229" s="39">
        <f>IF(N229&gt;0, SUM(K229/N229), 0)</f>
        <v>0</v>
      </c>
    </row>
    <row r="230" spans="1:20" x14ac:dyDescent="0.2">
      <c r="A230" s="17" t="s">
        <v>230</v>
      </c>
      <c r="B230" s="5" t="s">
        <v>44</v>
      </c>
      <c r="C230" s="5" t="s">
        <v>231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v>0</v>
      </c>
      <c r="O230" s="38">
        <f>IF(D230&gt;0, SUM((D230/E230)*90), 0)</f>
        <v>0</v>
      </c>
      <c r="P230" s="38">
        <f>IF(N230&gt;0, SUM(D230/N230), 0)</f>
        <v>0</v>
      </c>
      <c r="Q230" s="38">
        <f>IF(J230&gt;0, SUM((J230/E230)*90), 0)</f>
        <v>0</v>
      </c>
      <c r="R230" s="38">
        <f>IF(N230&gt;0, SUM(K230/N230), 0)</f>
        <v>0</v>
      </c>
      <c r="S230" s="38">
        <f>IF(K230&gt;0, SUM((K230/E230)*90), 0)</f>
        <v>0</v>
      </c>
      <c r="T230" s="39">
        <f>IF(N230&gt;0, SUM(K230/N230), 0)</f>
        <v>0</v>
      </c>
    </row>
    <row r="231" spans="1:20" x14ac:dyDescent="0.2">
      <c r="A231" s="17" t="s">
        <v>890</v>
      </c>
      <c r="B231" s="5" t="s">
        <v>44</v>
      </c>
      <c r="C231" s="5" t="s">
        <v>17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v>0</v>
      </c>
      <c r="O231" s="38">
        <f>IF(D231&gt;0, SUM((D231/E231)*90), 0)</f>
        <v>0</v>
      </c>
      <c r="P231" s="38">
        <f>IF(N231&gt;0, SUM(D231/N231), 0)</f>
        <v>0</v>
      </c>
      <c r="Q231" s="38">
        <f>IF(J231&gt;0, SUM((J231/E231)*90), 0)</f>
        <v>0</v>
      </c>
      <c r="R231" s="38">
        <f>IF(N231&gt;0, SUM(K231/N231), 0)</f>
        <v>0</v>
      </c>
      <c r="S231" s="38">
        <f>IF(K231&gt;0, SUM((K231/E231)*90), 0)</f>
        <v>0</v>
      </c>
      <c r="T231" s="39">
        <f>IF(N231&gt;0, SUM(K231/N231), 0)</f>
        <v>0</v>
      </c>
    </row>
    <row r="232" spans="1:20" x14ac:dyDescent="0.2">
      <c r="A232" s="17" t="s">
        <v>854</v>
      </c>
      <c r="B232" s="5" t="s">
        <v>799</v>
      </c>
      <c r="C232" s="5" t="s">
        <v>540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v>0</v>
      </c>
      <c r="O232" s="38">
        <f>IF(D232&gt;0, SUM((D232/E232)*90), 0)</f>
        <v>0</v>
      </c>
      <c r="P232" s="38">
        <f>IF(N232&gt;0, SUM(D232/N232), 0)</f>
        <v>0</v>
      </c>
      <c r="Q232" s="38">
        <f>IF(J232&gt;0, SUM((J232/E232)*90), 0)</f>
        <v>0</v>
      </c>
      <c r="R232" s="38">
        <f>IF(N232&gt;0, SUM(K232/N232), 0)</f>
        <v>0</v>
      </c>
      <c r="S232" s="38">
        <f>IF(K232&gt;0, SUM((K232/E232)*90), 0)</f>
        <v>0</v>
      </c>
      <c r="T232" s="39">
        <f>IF(N232&gt;0, SUM(K232/N232), 0)</f>
        <v>0</v>
      </c>
    </row>
    <row r="233" spans="1:20" x14ac:dyDescent="0.2">
      <c r="A233" s="17" t="s">
        <v>898</v>
      </c>
      <c r="B233" s="5" t="s">
        <v>789</v>
      </c>
      <c r="C233" s="5" t="s">
        <v>94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v>0</v>
      </c>
      <c r="O233" s="38">
        <f>IF(D233&gt;0, SUM((D233/E233)*90), 0)</f>
        <v>0</v>
      </c>
      <c r="P233" s="38">
        <f>IF(N233&gt;0, SUM(D233/N233), 0)</f>
        <v>0</v>
      </c>
      <c r="Q233" s="38">
        <f>IF(J233&gt;0, SUM((J233/E233)*90), 0)</f>
        <v>0</v>
      </c>
      <c r="R233" s="38">
        <f>IF(N233&gt;0, SUM(K233/N233), 0)</f>
        <v>0</v>
      </c>
      <c r="S233" s="38">
        <f>IF(K233&gt;0, SUM((K233/E233)*90), 0)</f>
        <v>0</v>
      </c>
      <c r="T233" s="39">
        <f>IF(N233&gt;0, SUM(K233/N233), 0)</f>
        <v>0</v>
      </c>
    </row>
    <row r="234" spans="1:20" x14ac:dyDescent="0.2">
      <c r="A234" s="17" t="s">
        <v>554</v>
      </c>
      <c r="B234" s="5" t="s">
        <v>194</v>
      </c>
      <c r="C234" s="5" t="s">
        <v>527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v>0</v>
      </c>
      <c r="O234" s="38">
        <f>IF(D234&gt;0, SUM((D234/E234)*90), 0)</f>
        <v>0</v>
      </c>
      <c r="P234" s="38">
        <f>IF(N234&gt;0, SUM(D234/N234), 0)</f>
        <v>0</v>
      </c>
      <c r="Q234" s="38">
        <f>IF(J234&gt;0, SUM((J234/E234)*90), 0)</f>
        <v>0</v>
      </c>
      <c r="R234" s="38">
        <f>IF(N234&gt;0, SUM(K234/N234), 0)</f>
        <v>0</v>
      </c>
      <c r="S234" s="38">
        <f>IF(K234&gt;0, SUM((K234/E234)*90), 0)</f>
        <v>0</v>
      </c>
      <c r="T234" s="39">
        <f>IF(N234&gt;0, SUM(K234/N234), 0)</f>
        <v>0</v>
      </c>
    </row>
    <row r="235" spans="1:20" x14ac:dyDescent="0.2">
      <c r="A235" s="17" t="s">
        <v>189</v>
      </c>
      <c r="B235" s="5" t="s">
        <v>190</v>
      </c>
      <c r="C235" s="5" t="s">
        <v>156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v>0</v>
      </c>
      <c r="O235" s="38">
        <f>IF(D235&gt;0, SUM((D235/E235)*90), 0)</f>
        <v>0</v>
      </c>
      <c r="P235" s="38">
        <f>IF(N235&gt;0, SUM(D235/N235), 0)</f>
        <v>0</v>
      </c>
      <c r="Q235" s="38">
        <f>IF(J235&gt;0, SUM((J235/E235)*90), 0)</f>
        <v>0</v>
      </c>
      <c r="R235" s="38">
        <f>IF(N235&gt;0, SUM(K235/N235), 0)</f>
        <v>0</v>
      </c>
      <c r="S235" s="38">
        <f>IF(K235&gt;0, SUM((K235/E235)*90), 0)</f>
        <v>0</v>
      </c>
      <c r="T235" s="39">
        <f>IF(N235&gt;0, SUM(K235/N235), 0)</f>
        <v>0</v>
      </c>
    </row>
    <row r="236" spans="1:20" x14ac:dyDescent="0.2">
      <c r="A236" s="17" t="s">
        <v>278</v>
      </c>
      <c r="B236" s="5" t="s">
        <v>128</v>
      </c>
      <c r="C236" s="5" t="s">
        <v>86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v>0</v>
      </c>
      <c r="O236" s="38">
        <f>IF(D236&gt;0, SUM((D236/E236)*90), 0)</f>
        <v>0</v>
      </c>
      <c r="P236" s="38">
        <f>IF(N236&gt;0, SUM(D236/N236), 0)</f>
        <v>0</v>
      </c>
      <c r="Q236" s="38">
        <f>IF(J236&gt;0, SUM((J236/E236)*90), 0)</f>
        <v>0</v>
      </c>
      <c r="R236" s="38">
        <f>IF(N236&gt;0, SUM(K236/N236), 0)</f>
        <v>0</v>
      </c>
      <c r="S236" s="38">
        <f>IF(K236&gt;0, SUM((K236/E236)*90), 0)</f>
        <v>0</v>
      </c>
      <c r="T236" s="39">
        <f>IF(N236&gt;0, SUM(K236/N236), 0)</f>
        <v>0</v>
      </c>
    </row>
    <row r="237" spans="1:20" x14ac:dyDescent="0.2">
      <c r="A237" s="17" t="s">
        <v>841</v>
      </c>
      <c r="B237" s="5" t="s">
        <v>831</v>
      </c>
      <c r="C237" s="5" t="s">
        <v>135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v>0</v>
      </c>
      <c r="O237" s="38">
        <f>IF(D237&gt;0, SUM((D237/E237)*90), 0)</f>
        <v>0</v>
      </c>
      <c r="P237" s="38">
        <f>IF(N237&gt;0, SUM(D237/N237), 0)</f>
        <v>0</v>
      </c>
      <c r="Q237" s="38">
        <f>IF(J237&gt;0, SUM((J237/E237)*90), 0)</f>
        <v>0</v>
      </c>
      <c r="R237" s="38">
        <f>IF(N237&gt;0, SUM(K237/N237), 0)</f>
        <v>0</v>
      </c>
      <c r="S237" s="38">
        <f>IF(K237&gt;0, SUM((K237/E237)*90), 0)</f>
        <v>0</v>
      </c>
      <c r="T237" s="39">
        <f>IF(N237&gt;0, SUM(K237/N237), 0)</f>
        <v>0</v>
      </c>
    </row>
    <row r="238" spans="1:20" x14ac:dyDescent="0.2">
      <c r="A238" s="17" t="s">
        <v>963</v>
      </c>
      <c r="B238" s="5" t="s">
        <v>964</v>
      </c>
      <c r="C238" s="5" t="s">
        <v>86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v>0</v>
      </c>
      <c r="O238" s="38">
        <f>IF(D238&gt;0, SUM((D238/E238)*90), 0)</f>
        <v>0</v>
      </c>
      <c r="P238" s="38">
        <f>IF(N238&gt;0, SUM(D238/N238), 0)</f>
        <v>0</v>
      </c>
      <c r="Q238" s="38">
        <f>IF(J238&gt;0, SUM((J238/E238)*90), 0)</f>
        <v>0</v>
      </c>
      <c r="R238" s="38">
        <f>IF(N238&gt;0, SUM(K238/N238), 0)</f>
        <v>0</v>
      </c>
      <c r="S238" s="38">
        <f>IF(K238&gt;0, SUM((K238/E238)*90), 0)</f>
        <v>0</v>
      </c>
      <c r="T238" s="39">
        <f>IF(N238&gt;0, SUM(K238/N238), 0)</f>
        <v>0</v>
      </c>
    </row>
    <row r="239" spans="1:20" x14ac:dyDescent="0.2">
      <c r="A239" s="21" t="s">
        <v>486</v>
      </c>
      <c r="B239" s="22" t="s">
        <v>487</v>
      </c>
      <c r="C239" s="22" t="s">
        <v>13</v>
      </c>
      <c r="D239" s="22">
        <v>-2</v>
      </c>
      <c r="E239" s="22">
        <v>14</v>
      </c>
      <c r="F239" s="22">
        <v>0</v>
      </c>
      <c r="G239" s="22">
        <v>0</v>
      </c>
      <c r="H239" s="22">
        <v>1</v>
      </c>
      <c r="I239" s="22">
        <v>1</v>
      </c>
      <c r="J239" s="22">
        <v>0</v>
      </c>
      <c r="K239" s="22">
        <v>0</v>
      </c>
      <c r="L239" s="22">
        <v>0</v>
      </c>
      <c r="M239" s="22">
        <v>0</v>
      </c>
      <c r="N239" s="23">
        <v>2</v>
      </c>
      <c r="O239" s="40">
        <f>IF(D239&gt;0, SUM((D239/E239)*90), 0)</f>
        <v>0</v>
      </c>
      <c r="P239" s="40">
        <f>IF(N239&gt;0, SUM(D239/N239), 0)</f>
        <v>-1</v>
      </c>
      <c r="Q239" s="40">
        <f>IF(J239&gt;0, SUM((J239/E239)*90), 0)</f>
        <v>0</v>
      </c>
      <c r="R239" s="40">
        <f>IF(N239&gt;0, SUM(K239/N239), 0)</f>
        <v>0</v>
      </c>
      <c r="S239" s="40">
        <f>IF(K239&gt;0, SUM((K239/E239)*90), 0)</f>
        <v>0</v>
      </c>
      <c r="T239" s="41">
        <f>IF(N239&gt;0, SUM(K239/N239), 0)</f>
        <v>0</v>
      </c>
    </row>
  </sheetData>
  <conditionalFormatting sqref="O1:P1">
    <cfRule type="expression" dxfId="14" priority="1">
      <formula>"MOD(ROW(),2)=1"</formula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143"/>
  <sheetViews>
    <sheetView workbookViewId="0">
      <pane ySplit="1" topLeftCell="A2" activePane="bottomLeft" state="frozen"/>
      <selection activeCell="F40" sqref="F40"/>
      <selection pane="bottomLeft" activeCell="D1" sqref="D1"/>
    </sheetView>
  </sheetViews>
  <sheetFormatPr defaultColWidth="8.85546875" defaultRowHeight="12.75" x14ac:dyDescent="0.2"/>
  <cols>
    <col min="1" max="1" width="15.140625" bestFit="1" customWidth="1"/>
    <col min="2" max="2" width="15.710937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28515625" bestFit="1" customWidth="1"/>
    <col min="18" max="18" width="8.7109375" bestFit="1" customWidth="1"/>
    <col min="19" max="19" width="9.42578125" bestFit="1" customWidth="1"/>
    <col min="20" max="20" width="8.85546875" bestFit="1" customWidth="1"/>
    <col min="21" max="21" width="9.140625" bestFit="1" customWidth="1"/>
    <col min="22" max="22" width="8.5703125" bestFit="1" customWidth="1"/>
  </cols>
  <sheetData>
    <row r="1" spans="1:22" ht="15.75" customHeight="1" x14ac:dyDescent="0.2">
      <c r="A1" s="1" t="s">
        <v>3524</v>
      </c>
      <c r="B1" s="1" t="s">
        <v>3525</v>
      </c>
      <c r="C1" s="1" t="s">
        <v>0</v>
      </c>
      <c r="D1" s="1" t="s">
        <v>3526</v>
      </c>
      <c r="E1" s="1" t="s">
        <v>3527</v>
      </c>
      <c r="F1" s="1" t="s">
        <v>3528</v>
      </c>
      <c r="G1" s="1" t="s">
        <v>967</v>
      </c>
      <c r="H1" s="1" t="s">
        <v>3531</v>
      </c>
      <c r="I1" s="1" t="s">
        <v>3532</v>
      </c>
      <c r="J1" s="1" t="s">
        <v>969</v>
      </c>
      <c r="K1" s="1" t="s">
        <v>3535</v>
      </c>
      <c r="L1" s="2" t="s">
        <v>2</v>
      </c>
      <c r="M1" s="1" t="s">
        <v>970</v>
      </c>
      <c r="N1" s="14" t="s">
        <v>3545</v>
      </c>
      <c r="O1" s="51" t="s">
        <v>3</v>
      </c>
      <c r="P1" s="51" t="s">
        <v>3540</v>
      </c>
      <c r="Q1" s="43" t="s">
        <v>3558</v>
      </c>
      <c r="R1" s="43" t="s">
        <v>3559</v>
      </c>
      <c r="S1" s="43" t="s">
        <v>3555</v>
      </c>
      <c r="T1" s="43" t="s">
        <v>3556</v>
      </c>
      <c r="U1" s="43" t="s">
        <v>3553</v>
      </c>
      <c r="V1" s="43" t="s">
        <v>3554</v>
      </c>
    </row>
    <row r="2" spans="1:22" ht="15.75" customHeight="1" x14ac:dyDescent="0.2">
      <c r="A2" s="18" t="s">
        <v>385</v>
      </c>
      <c r="B2" s="6" t="s">
        <v>386</v>
      </c>
      <c r="C2" s="6" t="s">
        <v>372</v>
      </c>
      <c r="D2" s="6">
        <v>208</v>
      </c>
      <c r="E2" s="6">
        <v>2550</v>
      </c>
      <c r="F2" s="6">
        <v>19</v>
      </c>
      <c r="G2" s="6">
        <v>14</v>
      </c>
      <c r="H2" s="6">
        <v>2</v>
      </c>
      <c r="I2" s="6">
        <v>0</v>
      </c>
      <c r="J2" s="6">
        <v>16</v>
      </c>
      <c r="K2" s="6">
        <v>53</v>
      </c>
      <c r="L2" s="6">
        <v>14</v>
      </c>
      <c r="M2" s="6">
        <v>79</v>
      </c>
      <c r="N2" s="6">
        <v>29</v>
      </c>
      <c r="O2" s="45">
        <f>IF(D2&gt;0, SUM((D2/E2)*90), 0)</f>
        <v>7.3411764705882359</v>
      </c>
      <c r="P2" s="38">
        <f>IF(N2&gt;0, SUM(D2/N2),0)</f>
        <v>7.1724137931034484</v>
      </c>
      <c r="Q2" s="45">
        <f>IF(F2&gt;0, SUM((F2/E2)*90), 0)</f>
        <v>0.67058823529411771</v>
      </c>
      <c r="R2" s="38">
        <f>IF(N2&gt;0, SUM(F2/N2),0)</f>
        <v>0.65517241379310343</v>
      </c>
      <c r="S2" s="45">
        <f>IF(J2&gt;0, SUM((J2/E2)*90), 0)</f>
        <v>0.56470588235294117</v>
      </c>
      <c r="T2" s="38">
        <f>IF(N2&gt;0, SUM(J2/N2),0)</f>
        <v>0.55172413793103448</v>
      </c>
      <c r="U2" s="45">
        <f>IF(K2&gt;0, SUM((K2/E2)*90), 0)</f>
        <v>1.8705882352941174</v>
      </c>
      <c r="V2" s="38">
        <f>IF(N2&gt;0, SUM(K2/N2),0)</f>
        <v>1.8275862068965518</v>
      </c>
    </row>
    <row r="3" spans="1:22" ht="15.75" customHeight="1" x14ac:dyDescent="0.2">
      <c r="A3" s="18" t="s">
        <v>484</v>
      </c>
      <c r="B3" s="6" t="s">
        <v>485</v>
      </c>
      <c r="C3" s="6" t="s">
        <v>437</v>
      </c>
      <c r="D3" s="6">
        <v>205</v>
      </c>
      <c r="E3" s="6">
        <v>2570</v>
      </c>
      <c r="F3" s="6">
        <v>27</v>
      </c>
      <c r="G3" s="6">
        <v>2</v>
      </c>
      <c r="H3" s="6">
        <v>3</v>
      </c>
      <c r="I3" s="6">
        <v>0</v>
      </c>
      <c r="J3" s="6">
        <v>6</v>
      </c>
      <c r="K3" s="6">
        <v>20</v>
      </c>
      <c r="L3" s="6">
        <v>24</v>
      </c>
      <c r="M3" s="6">
        <v>41</v>
      </c>
      <c r="N3" s="6">
        <v>32</v>
      </c>
      <c r="O3" s="49">
        <f>IF(D3&gt;0, SUM((D3/E3)*90), 0)</f>
        <v>7.1789883268482484</v>
      </c>
      <c r="P3" s="38">
        <f>IF(N3&gt;0, SUM(D3/N3),0)</f>
        <v>6.40625</v>
      </c>
      <c r="Q3" s="38">
        <f>IF(F3&gt;0, SUM((F3/E3)*90), 0)</f>
        <v>0.94552529182879386</v>
      </c>
      <c r="R3" s="38">
        <f>IF(N3&gt;0, SUM(F3/N3),0)</f>
        <v>0.84375</v>
      </c>
      <c r="S3" s="38">
        <f>IF(J3&gt;0, SUM((J3/E3)*90), 0)</f>
        <v>0.21011673151750973</v>
      </c>
      <c r="T3" s="38">
        <f>IF(N3&gt;0, SUM(J3/N3),0)</f>
        <v>0.1875</v>
      </c>
      <c r="U3" s="38">
        <f>IF(K3&gt;0, SUM((K3/E3)*90), 0)</f>
        <v>0.70038910505836571</v>
      </c>
      <c r="V3" s="39">
        <f>IF(N3&gt;0, SUM(K3/N3),0)</f>
        <v>0.625</v>
      </c>
    </row>
    <row r="4" spans="1:22" ht="15.75" customHeight="1" x14ac:dyDescent="0.2">
      <c r="A4" s="18" t="s">
        <v>667</v>
      </c>
      <c r="B4" s="6" t="s">
        <v>668</v>
      </c>
      <c r="C4" s="6" t="s">
        <v>540</v>
      </c>
      <c r="D4" s="6">
        <v>198</v>
      </c>
      <c r="E4" s="6">
        <v>2599</v>
      </c>
      <c r="F4" s="6">
        <v>17</v>
      </c>
      <c r="G4" s="6">
        <v>13</v>
      </c>
      <c r="H4" s="6">
        <v>2</v>
      </c>
      <c r="I4" s="6">
        <v>2</v>
      </c>
      <c r="J4" s="6">
        <v>12</v>
      </c>
      <c r="K4" s="6">
        <v>56</v>
      </c>
      <c r="L4" s="6">
        <v>6</v>
      </c>
      <c r="M4" s="6">
        <v>79</v>
      </c>
      <c r="N4" s="6">
        <v>31</v>
      </c>
      <c r="O4" s="45">
        <f>IF(D4&gt;0, SUM((D4/E4)*90), 0)</f>
        <v>6.8564832627933825</v>
      </c>
      <c r="P4" s="38">
        <f>IF(N4&gt;0, SUM(D4/N4),0)</f>
        <v>6.387096774193548</v>
      </c>
      <c r="Q4" s="38">
        <f>IF(F4&gt;0, SUM((F4/E4)*90), 0)</f>
        <v>0.58868795690650244</v>
      </c>
      <c r="R4" s="38">
        <f>IF(N4&gt;0, SUM(F4/N4),0)</f>
        <v>0.54838709677419351</v>
      </c>
      <c r="S4" s="38">
        <f>IF(J4&gt;0, SUM((J4/E4)*90), 0)</f>
        <v>0.41554444016929587</v>
      </c>
      <c r="T4" s="38">
        <f>IF(N4&gt;0, SUM(J4/N4),0)</f>
        <v>0.38709677419354838</v>
      </c>
      <c r="U4" s="38">
        <f>IF(K4&gt;0, SUM((K4/E4)*90), 0)</f>
        <v>1.9392073874567139</v>
      </c>
      <c r="V4" s="39">
        <f>IF(N4&gt;0, SUM(K4/N4),0)</f>
        <v>1.8064516129032258</v>
      </c>
    </row>
    <row r="5" spans="1:22" ht="15.75" customHeight="1" x14ac:dyDescent="0.2">
      <c r="A5" s="18" t="s">
        <v>456</v>
      </c>
      <c r="B5" s="6" t="s">
        <v>457</v>
      </c>
      <c r="C5" s="6" t="s">
        <v>437</v>
      </c>
      <c r="D5" s="6">
        <v>194</v>
      </c>
      <c r="E5" s="6">
        <v>2653</v>
      </c>
      <c r="F5" s="6">
        <v>10</v>
      </c>
      <c r="G5" s="6">
        <v>14</v>
      </c>
      <c r="H5" s="6">
        <v>3</v>
      </c>
      <c r="I5" s="6">
        <v>0</v>
      </c>
      <c r="J5" s="6">
        <v>49</v>
      </c>
      <c r="K5" s="6">
        <v>76</v>
      </c>
      <c r="L5" s="6">
        <v>44</v>
      </c>
      <c r="M5" s="6">
        <v>82</v>
      </c>
      <c r="N5" s="6">
        <v>30</v>
      </c>
      <c r="O5" s="49">
        <f>IF(D5&gt;0, SUM((D5/E5)*90), 0)</f>
        <v>6.5812287975876362</v>
      </c>
      <c r="P5" s="38">
        <f>IF(N5&gt;0, SUM(D5/N5),0)</f>
        <v>6.4666666666666668</v>
      </c>
      <c r="Q5" s="38">
        <f>IF(F5&gt;0, SUM((F5/E5)*90), 0)</f>
        <v>0.33923859781379573</v>
      </c>
      <c r="R5" s="38">
        <f>IF(N5&gt;0, SUM(F5/N5),0)</f>
        <v>0.33333333333333331</v>
      </c>
      <c r="S5" s="38">
        <f>IF(J5&gt;0, SUM((J5/E5)*90), 0)</f>
        <v>1.6622691292875991</v>
      </c>
      <c r="T5" s="38">
        <f>IF(N5&gt;0, SUM(J5/N5),0)</f>
        <v>1.6333333333333333</v>
      </c>
      <c r="U5" s="38">
        <f>IF(K5&gt;0, SUM((K5/E5)*90), 0)</f>
        <v>2.5782133433848475</v>
      </c>
      <c r="V5" s="39">
        <f>IF(N5&gt;0, SUM(K5/N5),0)</f>
        <v>2.5333333333333332</v>
      </c>
    </row>
    <row r="6" spans="1:22" ht="15.75" customHeight="1" x14ac:dyDescent="0.2">
      <c r="A6" s="18" t="s">
        <v>690</v>
      </c>
      <c r="B6" s="6" t="s">
        <v>181</v>
      </c>
      <c r="C6" s="6" t="s">
        <v>231</v>
      </c>
      <c r="D6" s="6">
        <v>173</v>
      </c>
      <c r="E6" s="6">
        <v>2716</v>
      </c>
      <c r="F6" s="6">
        <v>22</v>
      </c>
      <c r="G6" s="6">
        <v>1</v>
      </c>
      <c r="H6" s="6">
        <v>6</v>
      </c>
      <c r="I6" s="6">
        <v>0</v>
      </c>
      <c r="J6" s="6">
        <v>7</v>
      </c>
      <c r="K6" s="6">
        <v>18</v>
      </c>
      <c r="L6" s="6">
        <v>39</v>
      </c>
      <c r="M6" s="6">
        <v>68</v>
      </c>
      <c r="N6" s="6">
        <v>33</v>
      </c>
      <c r="O6" s="45">
        <f>IF(D6&gt;0, SUM((D6/E6)*90), 0)</f>
        <v>5.7326951399116339</v>
      </c>
      <c r="P6" s="38">
        <f>IF(N6&gt;0, SUM(D6/N6),0)</f>
        <v>5.2424242424242422</v>
      </c>
      <c r="Q6" s="38">
        <f>IF(F6&gt;0, SUM((F6/E6)*90), 0)</f>
        <v>0.72901325478645074</v>
      </c>
      <c r="R6" s="38">
        <f>IF(N6&gt;0, SUM(F6/N6),0)</f>
        <v>0.66666666666666663</v>
      </c>
      <c r="S6" s="38">
        <f>IF(J6&gt;0, SUM((J6/E6)*90), 0)</f>
        <v>0.23195876288659795</v>
      </c>
      <c r="T6" s="38">
        <f>IF(N6&gt;0, SUM(J6/N6),0)</f>
        <v>0.21212121212121213</v>
      </c>
      <c r="U6" s="38">
        <f>IF(K6&gt;0, SUM((K6/E6)*90), 0)</f>
        <v>0.59646539027982326</v>
      </c>
      <c r="V6" s="39">
        <f>IF(N6&gt;0, SUM(K6/N6),0)</f>
        <v>0.54545454545454541</v>
      </c>
    </row>
    <row r="7" spans="1:22" ht="15.75" customHeight="1" x14ac:dyDescent="0.2">
      <c r="A7" s="18" t="s">
        <v>217</v>
      </c>
      <c r="B7" s="6" t="s">
        <v>218</v>
      </c>
      <c r="C7" s="6" t="s">
        <v>50</v>
      </c>
      <c r="D7" s="6">
        <v>153</v>
      </c>
      <c r="E7" s="6">
        <v>2122</v>
      </c>
      <c r="F7" s="6">
        <v>11</v>
      </c>
      <c r="G7" s="6">
        <v>9</v>
      </c>
      <c r="H7" s="6">
        <v>5</v>
      </c>
      <c r="I7" s="6">
        <v>1</v>
      </c>
      <c r="J7" s="6">
        <v>59</v>
      </c>
      <c r="K7" s="6">
        <v>64</v>
      </c>
      <c r="L7" s="6">
        <v>15</v>
      </c>
      <c r="M7" s="6">
        <v>78</v>
      </c>
      <c r="N7" s="6">
        <v>27</v>
      </c>
      <c r="O7" s="49">
        <f>IF(D7&gt;0, SUM((D7/E7)*90), 0)</f>
        <v>6.4891611687087645</v>
      </c>
      <c r="P7" s="38">
        <f>IF(N7&gt;0, SUM(D7/N7),0)</f>
        <v>5.666666666666667</v>
      </c>
      <c r="Q7" s="38">
        <f>IF(F7&gt;0, SUM((F7/E7)*90), 0)</f>
        <v>0.46654099905749297</v>
      </c>
      <c r="R7" s="38">
        <f>IF(N7&gt;0, SUM(F7/N7),0)</f>
        <v>0.40740740740740738</v>
      </c>
      <c r="S7" s="38">
        <f>IF(J7&gt;0, SUM((J7/E7)*90), 0)</f>
        <v>2.5023562676720075</v>
      </c>
      <c r="T7" s="38">
        <f>IF(N7&gt;0, SUM(J7/N7),0)</f>
        <v>2.1851851851851851</v>
      </c>
      <c r="U7" s="38">
        <f>IF(K7&gt;0, SUM((K7/E7)*90), 0)</f>
        <v>2.7144203581526862</v>
      </c>
      <c r="V7" s="39">
        <f>IF(N7&gt;0, SUM(K7/N7),0)</f>
        <v>2.3703703703703702</v>
      </c>
    </row>
    <row r="8" spans="1:22" x14ac:dyDescent="0.2">
      <c r="A8" s="18" t="s">
        <v>595</v>
      </c>
      <c r="B8" s="6" t="s">
        <v>596</v>
      </c>
      <c r="C8" s="6" t="s">
        <v>568</v>
      </c>
      <c r="D8" s="6">
        <v>149</v>
      </c>
      <c r="E8" s="6">
        <v>1974</v>
      </c>
      <c r="F8" s="6">
        <v>13</v>
      </c>
      <c r="G8" s="6">
        <v>6</v>
      </c>
      <c r="H8" s="6">
        <v>0</v>
      </c>
      <c r="I8" s="6">
        <v>0</v>
      </c>
      <c r="J8" s="6">
        <v>35</v>
      </c>
      <c r="K8" s="6">
        <v>48</v>
      </c>
      <c r="L8" s="6">
        <v>5</v>
      </c>
      <c r="M8" s="6">
        <v>51</v>
      </c>
      <c r="N8" s="6">
        <v>26</v>
      </c>
      <c r="O8" s="45">
        <f>IF(D8&gt;0, SUM((D8/E8)*90), 0)</f>
        <v>6.7933130699088151</v>
      </c>
      <c r="P8" s="38">
        <f>IF(N8&gt;0, SUM(D8/N8),0)</f>
        <v>5.7307692307692308</v>
      </c>
      <c r="Q8" s="38">
        <f>IF(F8&gt;0, SUM((F8/E8)*90), 0)</f>
        <v>0.59270516717325228</v>
      </c>
      <c r="R8" s="38">
        <f>IF(N8&gt;0, SUM(F8/N8),0)</f>
        <v>0.5</v>
      </c>
      <c r="S8" s="38">
        <f>IF(J8&gt;0, SUM((J8/E8)*90), 0)</f>
        <v>1.595744680851064</v>
      </c>
      <c r="T8" s="38">
        <f>IF(N8&gt;0, SUM(J8/N8),0)</f>
        <v>1.3461538461538463</v>
      </c>
      <c r="U8" s="38">
        <f>IF(K8&gt;0, SUM((K8/E8)*90), 0)</f>
        <v>2.188449848024316</v>
      </c>
      <c r="V8" s="39">
        <f>IF(N8&gt;0, SUM(K8/N8),0)</f>
        <v>1.8461538461538463</v>
      </c>
    </row>
    <row r="9" spans="1:22" x14ac:dyDescent="0.2">
      <c r="A9" s="18" t="s">
        <v>1087</v>
      </c>
      <c r="B9" s="6" t="s">
        <v>174</v>
      </c>
      <c r="C9" s="6" t="s">
        <v>156</v>
      </c>
      <c r="D9" s="6">
        <v>148</v>
      </c>
      <c r="E9" s="6">
        <v>2488</v>
      </c>
      <c r="F9" s="6">
        <v>11</v>
      </c>
      <c r="G9" s="6">
        <v>7</v>
      </c>
      <c r="H9" s="6">
        <v>8</v>
      </c>
      <c r="I9" s="6">
        <v>0</v>
      </c>
      <c r="J9" s="6">
        <v>48</v>
      </c>
      <c r="K9" s="6">
        <v>88</v>
      </c>
      <c r="L9" s="6">
        <v>12</v>
      </c>
      <c r="M9" s="6">
        <v>111</v>
      </c>
      <c r="N9" s="6">
        <v>29</v>
      </c>
      <c r="O9" s="49">
        <f>IF(D9&gt;0, SUM((D9/E9)*90), 0)</f>
        <v>5.3536977491961419</v>
      </c>
      <c r="P9" s="38">
        <f>IF(N9&gt;0, SUM(D9/N9),0)</f>
        <v>5.1034482758620694</v>
      </c>
      <c r="Q9" s="38">
        <f>IF(F9&gt;0, SUM((F9/E9)*90), 0)</f>
        <v>0.39790996784565918</v>
      </c>
      <c r="R9" s="38">
        <f>IF(N9&gt;0, SUM(F9/N9),0)</f>
        <v>0.37931034482758619</v>
      </c>
      <c r="S9" s="38">
        <f>IF(J9&gt;0, SUM((J9/E9)*90), 0)</f>
        <v>1.7363344051446947</v>
      </c>
      <c r="T9" s="38">
        <f>IF(N9&gt;0, SUM(J9/N9),0)</f>
        <v>1.6551724137931034</v>
      </c>
      <c r="U9" s="38">
        <f>IF(K9&gt;0, SUM((K9/E9)*90), 0)</f>
        <v>3.1832797427652735</v>
      </c>
      <c r="V9" s="39">
        <f>IF(N9&gt;0, SUM(K9/N9),0)</f>
        <v>3.0344827586206895</v>
      </c>
    </row>
    <row r="10" spans="1:22" x14ac:dyDescent="0.2">
      <c r="A10" s="18" t="s">
        <v>53</v>
      </c>
      <c r="B10" s="6" t="s">
        <v>54</v>
      </c>
      <c r="C10" s="6" t="s">
        <v>6</v>
      </c>
      <c r="D10" s="6">
        <v>144</v>
      </c>
      <c r="E10" s="6">
        <v>2344</v>
      </c>
      <c r="F10" s="6">
        <v>7</v>
      </c>
      <c r="G10" s="6">
        <v>6</v>
      </c>
      <c r="H10" s="6">
        <v>0</v>
      </c>
      <c r="I10" s="6">
        <v>0</v>
      </c>
      <c r="J10" s="6">
        <v>55</v>
      </c>
      <c r="K10" s="6">
        <v>64</v>
      </c>
      <c r="L10" s="6">
        <v>41</v>
      </c>
      <c r="M10" s="6">
        <v>128</v>
      </c>
      <c r="N10" s="6">
        <v>33</v>
      </c>
      <c r="O10" s="45">
        <f>IF(D10&gt;0, SUM((D10/E10)*90), 0)</f>
        <v>5.5290102389078495</v>
      </c>
      <c r="P10" s="38">
        <f>IF(N10&gt;0, SUM(D10/N10),0)</f>
        <v>4.3636363636363633</v>
      </c>
      <c r="Q10" s="38">
        <f>IF(F10&gt;0, SUM((F10/E10)*90), 0)</f>
        <v>0.26877133105802048</v>
      </c>
      <c r="R10" s="38">
        <f>IF(N10&gt;0, SUM(F10/N10),0)</f>
        <v>0.21212121212121213</v>
      </c>
      <c r="S10" s="38">
        <f>IF(J10&gt;0, SUM((J10/E10)*90), 0)</f>
        <v>2.1117747440273038</v>
      </c>
      <c r="T10" s="38">
        <f>IF(N10&gt;0, SUM(J10/N10),0)</f>
        <v>1.6666666666666667</v>
      </c>
      <c r="U10" s="38">
        <f>IF(K10&gt;0, SUM((K10/E10)*90), 0)</f>
        <v>2.4573378839590445</v>
      </c>
      <c r="V10" s="39">
        <f>IF(N10&gt;0, SUM(K10/N10),0)</f>
        <v>1.9393939393939394</v>
      </c>
    </row>
    <row r="11" spans="1:22" x14ac:dyDescent="0.2">
      <c r="A11" s="18" t="s">
        <v>643</v>
      </c>
      <c r="B11" s="6" t="s">
        <v>48</v>
      </c>
      <c r="C11" s="6" t="s">
        <v>594</v>
      </c>
      <c r="D11" s="6">
        <v>141</v>
      </c>
      <c r="E11" s="6">
        <v>2340</v>
      </c>
      <c r="F11" s="6">
        <v>14</v>
      </c>
      <c r="G11" s="6">
        <v>4</v>
      </c>
      <c r="H11" s="6">
        <v>2</v>
      </c>
      <c r="I11" s="6">
        <v>0</v>
      </c>
      <c r="J11" s="6">
        <v>4</v>
      </c>
      <c r="K11" s="6">
        <v>32</v>
      </c>
      <c r="L11" s="6">
        <v>28</v>
      </c>
      <c r="M11" s="6">
        <v>88</v>
      </c>
      <c r="N11" s="6">
        <v>26</v>
      </c>
      <c r="O11" s="49">
        <f>IF(D11&gt;0, SUM((D11/E11)*90), 0)</f>
        <v>5.4230769230769234</v>
      </c>
      <c r="P11" s="38">
        <f>IF(N11&gt;0, SUM(D11/N11),0)</f>
        <v>5.4230769230769234</v>
      </c>
      <c r="Q11" s="38">
        <f>IF(F11&gt;0, SUM((F11/E11)*90), 0)</f>
        <v>0.53846153846153855</v>
      </c>
      <c r="R11" s="38">
        <f>IF(N11&gt;0, SUM(F11/N11),0)</f>
        <v>0.53846153846153844</v>
      </c>
      <c r="S11" s="38">
        <f>IF(J11&gt;0, SUM((J11/E11)*90), 0)</f>
        <v>0.15384615384615385</v>
      </c>
      <c r="T11" s="38">
        <f>IF(N11&gt;0, SUM(J11/N11),0)</f>
        <v>0.15384615384615385</v>
      </c>
      <c r="U11" s="38">
        <f>IF(K11&gt;0, SUM((K11/E11)*90), 0)</f>
        <v>1.2307692307692308</v>
      </c>
      <c r="V11" s="39">
        <f>IF(N11&gt;0, SUM(K11/N11),0)</f>
        <v>1.2307692307692308</v>
      </c>
    </row>
    <row r="12" spans="1:22" x14ac:dyDescent="0.2">
      <c r="A12" s="18" t="s">
        <v>97</v>
      </c>
      <c r="B12" s="6" t="s">
        <v>98</v>
      </c>
      <c r="C12" s="6" t="s">
        <v>24</v>
      </c>
      <c r="D12" s="6">
        <v>135</v>
      </c>
      <c r="E12" s="6">
        <v>2502</v>
      </c>
      <c r="F12" s="6">
        <v>15</v>
      </c>
      <c r="G12" s="6">
        <v>1</v>
      </c>
      <c r="H12" s="6">
        <v>4</v>
      </c>
      <c r="I12" s="6">
        <v>1</v>
      </c>
      <c r="J12" s="6">
        <v>1</v>
      </c>
      <c r="K12" s="6">
        <v>20</v>
      </c>
      <c r="L12" s="6">
        <v>54</v>
      </c>
      <c r="M12" s="6">
        <v>80</v>
      </c>
      <c r="N12" s="6">
        <v>29</v>
      </c>
      <c r="O12" s="45">
        <f>IF(D12&gt;0, SUM((D12/E12)*90), 0)</f>
        <v>4.8561151079136691</v>
      </c>
      <c r="P12" s="38">
        <f>IF(N12&gt;0, SUM(D12/N12),0)</f>
        <v>4.6551724137931032</v>
      </c>
      <c r="Q12" s="38">
        <f>IF(F12&gt;0, SUM((F12/E12)*90), 0)</f>
        <v>0.53956834532374098</v>
      </c>
      <c r="R12" s="38">
        <f>IF(N12&gt;0, SUM(F12/N12),0)</f>
        <v>0.51724137931034486</v>
      </c>
      <c r="S12" s="38">
        <f>IF(J12&gt;0, SUM((J12/E12)*90), 0)</f>
        <v>3.5971223021582732E-2</v>
      </c>
      <c r="T12" s="38">
        <f>IF(N12&gt;0, SUM(J12/N12),0)</f>
        <v>3.4482758620689655E-2</v>
      </c>
      <c r="U12" s="38">
        <f>IF(K12&gt;0, SUM((K12/E12)*90), 0)</f>
        <v>0.71942446043165464</v>
      </c>
      <c r="V12" s="39">
        <f>IF(N12&gt;0, SUM(K12/N12),0)</f>
        <v>0.68965517241379315</v>
      </c>
    </row>
    <row r="13" spans="1:22" x14ac:dyDescent="0.2">
      <c r="A13" s="18" t="s">
        <v>4</v>
      </c>
      <c r="B13" s="6" t="s">
        <v>5</v>
      </c>
      <c r="C13" s="6" t="s">
        <v>6</v>
      </c>
      <c r="D13" s="6">
        <v>127</v>
      </c>
      <c r="E13" s="6">
        <v>2543</v>
      </c>
      <c r="F13" s="6">
        <v>8</v>
      </c>
      <c r="G13" s="6">
        <v>5</v>
      </c>
      <c r="H13" s="6">
        <v>5</v>
      </c>
      <c r="I13" s="6">
        <v>1</v>
      </c>
      <c r="J13" s="6">
        <v>5</v>
      </c>
      <c r="K13" s="6">
        <v>45</v>
      </c>
      <c r="L13" s="6">
        <v>22</v>
      </c>
      <c r="M13" s="6">
        <v>68</v>
      </c>
      <c r="N13" s="6">
        <v>32</v>
      </c>
      <c r="O13" s="49">
        <f>IF(D13&gt;0, SUM((D13/E13)*90), 0)</f>
        <v>4.4946913094769956</v>
      </c>
      <c r="P13" s="38">
        <f>IF(N13&gt;0, SUM(D13/N13),0)</f>
        <v>3.96875</v>
      </c>
      <c r="Q13" s="38">
        <f>IF(F13&gt;0, SUM((F13/E13)*90), 0)</f>
        <v>0.28313016122689738</v>
      </c>
      <c r="R13" s="38">
        <f>IF(N13&gt;0, SUM(F13/N13),0)</f>
        <v>0.25</v>
      </c>
      <c r="S13" s="38">
        <f>IF(J13&gt;0, SUM((J13/E13)*90), 0)</f>
        <v>0.17695635076681085</v>
      </c>
      <c r="T13" s="38">
        <f>IF(N13&gt;0, SUM(J13/N13),0)</f>
        <v>0.15625</v>
      </c>
      <c r="U13" s="38">
        <f>IF(K13&gt;0, SUM((K13/E13)*90), 0)</f>
        <v>1.5926071569012978</v>
      </c>
      <c r="V13" s="39">
        <f>IF(N13&gt;0, SUM(K13/N13),0)</f>
        <v>1.40625</v>
      </c>
    </row>
    <row r="14" spans="1:22" x14ac:dyDescent="0.2">
      <c r="A14" s="18" t="s">
        <v>274</v>
      </c>
      <c r="B14" s="6" t="s">
        <v>275</v>
      </c>
      <c r="C14" s="6" t="s">
        <v>86</v>
      </c>
      <c r="D14" s="6">
        <v>124</v>
      </c>
      <c r="E14" s="6">
        <v>2061</v>
      </c>
      <c r="F14" s="6">
        <v>11</v>
      </c>
      <c r="G14" s="6">
        <v>6</v>
      </c>
      <c r="H14" s="6">
        <v>2</v>
      </c>
      <c r="I14" s="6">
        <v>2</v>
      </c>
      <c r="J14" s="6">
        <v>1</v>
      </c>
      <c r="K14" s="6">
        <v>23</v>
      </c>
      <c r="L14" s="6">
        <v>51</v>
      </c>
      <c r="M14" s="6">
        <v>74</v>
      </c>
      <c r="N14" s="6">
        <v>29</v>
      </c>
      <c r="O14" s="45">
        <f>IF(D14&gt;0, SUM((D14/E14)*90), 0)</f>
        <v>5.4148471615720526</v>
      </c>
      <c r="P14" s="38">
        <f>IF(N14&gt;0, SUM(D14/N14),0)</f>
        <v>4.2758620689655169</v>
      </c>
      <c r="Q14" s="38">
        <f>IF(F14&gt;0, SUM((F14/E14)*90), 0)</f>
        <v>0.48034934497816595</v>
      </c>
      <c r="R14" s="38">
        <f>IF(N14&gt;0, SUM(F14/N14),0)</f>
        <v>0.37931034482758619</v>
      </c>
      <c r="S14" s="38">
        <f>IF(J14&gt;0, SUM((J14/E14)*90), 0)</f>
        <v>4.3668122270742356E-2</v>
      </c>
      <c r="T14" s="38">
        <f>IF(N14&gt;0, SUM(J14/N14),0)</f>
        <v>3.4482758620689655E-2</v>
      </c>
      <c r="U14" s="38">
        <f>IF(K14&gt;0, SUM((K14/E14)*90), 0)</f>
        <v>1.0043668122270741</v>
      </c>
      <c r="V14" s="39">
        <f>IF(N14&gt;0, SUM(K14/N14),0)</f>
        <v>0.7931034482758621</v>
      </c>
    </row>
    <row r="15" spans="1:22" x14ac:dyDescent="0.2">
      <c r="A15" s="18" t="s">
        <v>178</v>
      </c>
      <c r="B15" s="6" t="s">
        <v>179</v>
      </c>
      <c r="C15" s="6" t="s">
        <v>156</v>
      </c>
      <c r="D15" s="6">
        <v>112</v>
      </c>
      <c r="E15" s="6">
        <v>1682</v>
      </c>
      <c r="F15" s="6">
        <v>8</v>
      </c>
      <c r="G15" s="6">
        <v>4</v>
      </c>
      <c r="H15" s="6">
        <v>2</v>
      </c>
      <c r="I15" s="6">
        <v>0</v>
      </c>
      <c r="J15" s="6">
        <v>7</v>
      </c>
      <c r="K15" s="6">
        <v>25</v>
      </c>
      <c r="L15" s="6">
        <v>36</v>
      </c>
      <c r="M15" s="6">
        <v>101</v>
      </c>
      <c r="N15" s="6">
        <v>32</v>
      </c>
      <c r="O15" s="49">
        <f>IF(D15&gt;0, SUM((D15/E15)*90), 0)</f>
        <v>5.9928656361474433</v>
      </c>
      <c r="P15" s="38">
        <f>IF(N15&gt;0, SUM(D15/N15),0)</f>
        <v>3.5</v>
      </c>
      <c r="Q15" s="38">
        <f>IF(F15&gt;0, SUM((F15/E15)*90), 0)</f>
        <v>0.42806183115338881</v>
      </c>
      <c r="R15" s="38">
        <f>IF(N15&gt;0, SUM(F15/N15),0)</f>
        <v>0.25</v>
      </c>
      <c r="S15" s="38">
        <f>IF(J15&gt;0, SUM((J15/E15)*90), 0)</f>
        <v>0.3745541022592152</v>
      </c>
      <c r="T15" s="38">
        <f>IF(N15&gt;0, SUM(J15/N15),0)</f>
        <v>0.21875</v>
      </c>
      <c r="U15" s="38">
        <f>IF(K15&gt;0, SUM((K15/E15)*90), 0)</f>
        <v>1.3376932223543401</v>
      </c>
      <c r="V15" s="39">
        <f>IF(N15&gt;0, SUM(K15/N15),0)</f>
        <v>0.78125</v>
      </c>
    </row>
    <row r="16" spans="1:22" x14ac:dyDescent="0.2">
      <c r="A16" s="18" t="s">
        <v>359</v>
      </c>
      <c r="B16" s="6" t="s">
        <v>360</v>
      </c>
      <c r="C16" s="6" t="s">
        <v>17</v>
      </c>
      <c r="D16" s="6">
        <v>111</v>
      </c>
      <c r="E16" s="6">
        <v>2179</v>
      </c>
      <c r="F16" s="6">
        <v>6</v>
      </c>
      <c r="G16" s="6">
        <v>3</v>
      </c>
      <c r="H16" s="6">
        <v>3</v>
      </c>
      <c r="I16" s="6">
        <v>0</v>
      </c>
      <c r="J16" s="6">
        <v>7</v>
      </c>
      <c r="K16" s="6">
        <v>35</v>
      </c>
      <c r="L16" s="6">
        <v>26</v>
      </c>
      <c r="M16" s="6">
        <v>161</v>
      </c>
      <c r="N16" s="6">
        <v>29</v>
      </c>
      <c r="O16" s="45">
        <f>IF(D16&gt;0, SUM((D16/E16)*90), 0)</f>
        <v>4.5846718678292797</v>
      </c>
      <c r="P16" s="38">
        <f>IF(N16&gt;0, SUM(D16/N16),0)</f>
        <v>3.8275862068965516</v>
      </c>
      <c r="Q16" s="38">
        <f>IF(F16&gt;0, SUM((F16/E16)*90), 0)</f>
        <v>0.24782010096374482</v>
      </c>
      <c r="R16" s="38">
        <f>IF(N16&gt;0, SUM(F16/N16),0)</f>
        <v>0.20689655172413793</v>
      </c>
      <c r="S16" s="38">
        <f>IF(J16&gt;0, SUM((J16/E16)*90), 0)</f>
        <v>0.28912345112436899</v>
      </c>
      <c r="T16" s="38">
        <f>IF(N16&gt;0, SUM(J16/N16),0)</f>
        <v>0.2413793103448276</v>
      </c>
      <c r="U16" s="38">
        <f>IF(K16&gt;0, SUM((K16/E16)*90), 0)</f>
        <v>1.445617255621845</v>
      </c>
      <c r="V16" s="39">
        <f>IF(N16&gt;0, SUM(K16/N16),0)</f>
        <v>1.2068965517241379</v>
      </c>
    </row>
    <row r="17" spans="1:22" x14ac:dyDescent="0.2">
      <c r="A17" s="18" t="s">
        <v>103</v>
      </c>
      <c r="B17" s="6" t="s">
        <v>104</v>
      </c>
      <c r="C17" s="6" t="s">
        <v>59</v>
      </c>
      <c r="D17" s="6">
        <v>110</v>
      </c>
      <c r="E17" s="6">
        <v>2283</v>
      </c>
      <c r="F17" s="6">
        <v>10</v>
      </c>
      <c r="G17" s="6">
        <v>0</v>
      </c>
      <c r="H17" s="6">
        <v>2</v>
      </c>
      <c r="I17" s="6">
        <v>0</v>
      </c>
      <c r="J17" s="6">
        <v>9</v>
      </c>
      <c r="K17" s="6">
        <v>15</v>
      </c>
      <c r="L17" s="6">
        <v>23</v>
      </c>
      <c r="M17" s="6">
        <v>59</v>
      </c>
      <c r="N17" s="6">
        <v>30</v>
      </c>
      <c r="O17" s="49">
        <f>IF(D17&gt;0, SUM((D17/E17)*90), 0)</f>
        <v>4.3363994743758214</v>
      </c>
      <c r="P17" s="38">
        <f>IF(N17&gt;0, SUM(D17/N17),0)</f>
        <v>3.6666666666666665</v>
      </c>
      <c r="Q17" s="38">
        <f>IF(F17&gt;0, SUM((F17/E17)*90), 0)</f>
        <v>0.39421813403416556</v>
      </c>
      <c r="R17" s="38">
        <f>IF(N17&gt;0, SUM(F17/N17),0)</f>
        <v>0.33333333333333331</v>
      </c>
      <c r="S17" s="38">
        <f>IF(J17&gt;0, SUM((J17/E17)*90), 0)</f>
        <v>0.35479632063074901</v>
      </c>
      <c r="T17" s="38">
        <f>IF(N17&gt;0, SUM(J17/N17),0)</f>
        <v>0.3</v>
      </c>
      <c r="U17" s="38">
        <f>IF(K17&gt;0, SUM((K17/E17)*90), 0)</f>
        <v>0.59132720105124836</v>
      </c>
      <c r="V17" s="39">
        <f>IF(N17&gt;0, SUM(K17/N17),0)</f>
        <v>0.5</v>
      </c>
    </row>
    <row r="18" spans="1:22" x14ac:dyDescent="0.2">
      <c r="A18" s="18" t="s">
        <v>296</v>
      </c>
      <c r="B18" s="6" t="s">
        <v>198</v>
      </c>
      <c r="C18" s="6" t="s">
        <v>289</v>
      </c>
      <c r="D18" s="6">
        <v>108</v>
      </c>
      <c r="E18" s="6">
        <v>2071</v>
      </c>
      <c r="F18" s="6">
        <v>10</v>
      </c>
      <c r="G18" s="6">
        <v>1</v>
      </c>
      <c r="H18" s="6">
        <v>3</v>
      </c>
      <c r="I18" s="6">
        <v>0</v>
      </c>
      <c r="J18" s="6">
        <v>3</v>
      </c>
      <c r="K18" s="6">
        <v>35</v>
      </c>
      <c r="L18" s="6">
        <v>27</v>
      </c>
      <c r="M18" s="6">
        <v>44</v>
      </c>
      <c r="N18" s="6">
        <v>27</v>
      </c>
      <c r="O18" s="45">
        <f>IF(D18&gt;0, SUM((D18/E18)*90), 0)</f>
        <v>4.6933848382423955</v>
      </c>
      <c r="P18" s="38">
        <f>IF(N18&gt;0, SUM(D18/N18),0)</f>
        <v>4</v>
      </c>
      <c r="Q18" s="38">
        <f>IF(F18&gt;0, SUM((F18/E18)*90), 0)</f>
        <v>0.43457267020762913</v>
      </c>
      <c r="R18" s="38">
        <f>IF(N18&gt;0, SUM(F18/N18),0)</f>
        <v>0.37037037037037035</v>
      </c>
      <c r="S18" s="38">
        <f>IF(J18&gt;0, SUM((J18/E18)*90), 0)</f>
        <v>0.13037180106228874</v>
      </c>
      <c r="T18" s="38">
        <f>IF(N18&gt;0, SUM(J18/N18),0)</f>
        <v>0.1111111111111111</v>
      </c>
      <c r="U18" s="38">
        <f>IF(K18&gt;0, SUM((K18/E18)*90), 0)</f>
        <v>1.5210043457267022</v>
      </c>
      <c r="V18" s="39">
        <f>IF(N18&gt;0, SUM(K18/N18),0)</f>
        <v>1.2962962962962963</v>
      </c>
    </row>
    <row r="19" spans="1:22" x14ac:dyDescent="0.2">
      <c r="A19" s="18" t="s">
        <v>367</v>
      </c>
      <c r="B19" s="6" t="s">
        <v>63</v>
      </c>
      <c r="C19" s="6" t="s">
        <v>13</v>
      </c>
      <c r="D19" s="6">
        <v>108</v>
      </c>
      <c r="E19" s="6">
        <v>2123</v>
      </c>
      <c r="F19" s="6">
        <v>7</v>
      </c>
      <c r="G19" s="6">
        <v>4</v>
      </c>
      <c r="H19" s="6">
        <v>1</v>
      </c>
      <c r="I19" s="6">
        <v>1</v>
      </c>
      <c r="J19" s="6">
        <v>16</v>
      </c>
      <c r="K19" s="6">
        <v>32</v>
      </c>
      <c r="L19" s="6">
        <v>23</v>
      </c>
      <c r="M19" s="6">
        <v>74</v>
      </c>
      <c r="N19" s="6">
        <v>32</v>
      </c>
      <c r="O19" s="49">
        <f>IF(D19&gt;0, SUM((D19/E19)*90), 0)</f>
        <v>4.5784267545925577</v>
      </c>
      <c r="P19" s="38">
        <f>IF(N19&gt;0, SUM(D19/N19),0)</f>
        <v>3.375</v>
      </c>
      <c r="Q19" s="38">
        <f>IF(F19&gt;0, SUM((F19/E19)*90), 0)</f>
        <v>0.29674988224211024</v>
      </c>
      <c r="R19" s="38">
        <f>IF(N19&gt;0, SUM(F19/N19),0)</f>
        <v>0.21875</v>
      </c>
      <c r="S19" s="38">
        <f>IF(J19&gt;0, SUM((J19/E19)*90), 0)</f>
        <v>0.67828544512482336</v>
      </c>
      <c r="T19" s="38">
        <f>IF(N19&gt;0, SUM(J19/N19),0)</f>
        <v>0.5</v>
      </c>
      <c r="U19" s="38">
        <f>IF(K19&gt;0, SUM((K19/E19)*90), 0)</f>
        <v>1.3565708902496467</v>
      </c>
      <c r="V19" s="39">
        <f>IF(N19&gt;0, SUM(K19/N19),0)</f>
        <v>1</v>
      </c>
    </row>
    <row r="20" spans="1:22" x14ac:dyDescent="0.2">
      <c r="A20" s="18" t="s">
        <v>3549</v>
      </c>
      <c r="B20" s="6" t="s">
        <v>764</v>
      </c>
      <c r="C20" s="6" t="s">
        <v>182</v>
      </c>
      <c r="D20" s="6">
        <v>106</v>
      </c>
      <c r="E20" s="6">
        <v>1956</v>
      </c>
      <c r="F20" s="6">
        <v>7</v>
      </c>
      <c r="G20" s="6">
        <v>5</v>
      </c>
      <c r="H20" s="6">
        <v>3</v>
      </c>
      <c r="I20" s="6">
        <v>0</v>
      </c>
      <c r="J20" s="6">
        <v>7</v>
      </c>
      <c r="K20" s="6">
        <v>38</v>
      </c>
      <c r="L20" s="6">
        <v>17</v>
      </c>
      <c r="M20" s="6">
        <v>42</v>
      </c>
      <c r="N20" s="6">
        <v>28</v>
      </c>
      <c r="O20" s="45">
        <f>IF(D20&gt;0, SUM((D20/E20)*90), 0)</f>
        <v>4.8773006134969323</v>
      </c>
      <c r="P20" s="38">
        <f>IF(N20&gt;0, SUM(D20/N20),0)</f>
        <v>3.7857142857142856</v>
      </c>
      <c r="Q20" s="38">
        <f>IF(F20&gt;0, SUM((F20/E20)*90), 0)</f>
        <v>0.32208588957055218</v>
      </c>
      <c r="R20" s="38">
        <f>IF(N20&gt;0, SUM(F20/N20),0)</f>
        <v>0.25</v>
      </c>
      <c r="S20" s="38">
        <f>IF(J20&gt;0, SUM((J20/E20)*90), 0)</f>
        <v>0.32208588957055218</v>
      </c>
      <c r="T20" s="38">
        <f>IF(N20&gt;0, SUM(J20/N20),0)</f>
        <v>0.25</v>
      </c>
      <c r="U20" s="38">
        <f>IF(K20&gt;0, SUM((K20/E20)*90), 0)</f>
        <v>1.7484662576687118</v>
      </c>
      <c r="V20" s="39">
        <f>IF(N20&gt;0, SUM(K20/N20),0)</f>
        <v>1.3571428571428572</v>
      </c>
    </row>
    <row r="21" spans="1:22" x14ac:dyDescent="0.2">
      <c r="A21" s="18" t="s">
        <v>686</v>
      </c>
      <c r="B21" s="6" t="s">
        <v>687</v>
      </c>
      <c r="C21" s="6" t="s">
        <v>135</v>
      </c>
      <c r="D21" s="6">
        <v>105</v>
      </c>
      <c r="E21" s="6">
        <v>2441</v>
      </c>
      <c r="F21" s="6">
        <v>4</v>
      </c>
      <c r="G21" s="6">
        <v>6</v>
      </c>
      <c r="H21" s="6">
        <v>5</v>
      </c>
      <c r="I21" s="6">
        <v>0</v>
      </c>
      <c r="J21" s="6">
        <v>7</v>
      </c>
      <c r="K21" s="6">
        <v>31</v>
      </c>
      <c r="L21" s="6">
        <v>40</v>
      </c>
      <c r="M21" s="6">
        <v>112</v>
      </c>
      <c r="N21" s="6">
        <v>31</v>
      </c>
      <c r="O21" s="49">
        <f>IF(D21&gt;0, SUM((D21/E21)*90), 0)</f>
        <v>3.8713641950020485</v>
      </c>
      <c r="P21" s="38">
        <f>IF(N21&gt;0, SUM(D21/N21),0)</f>
        <v>3.3870967741935485</v>
      </c>
      <c r="Q21" s="38">
        <f>IF(F21&gt;0, SUM((F21/E21)*90), 0)</f>
        <v>0.1474805407619828</v>
      </c>
      <c r="R21" s="38">
        <f>IF(N21&gt;0, SUM(F21/N21),0)</f>
        <v>0.12903225806451613</v>
      </c>
      <c r="S21" s="38">
        <f>IF(J21&gt;0, SUM((J21/E21)*90), 0)</f>
        <v>0.25809094633346991</v>
      </c>
      <c r="T21" s="38">
        <f>IF(N21&gt;0, SUM(J21/N21),0)</f>
        <v>0.22580645161290322</v>
      </c>
      <c r="U21" s="38">
        <f>IF(K21&gt;0, SUM((K21/E21)*90), 0)</f>
        <v>1.1429741909053666</v>
      </c>
      <c r="V21" s="39">
        <f>IF(N21&gt;0, SUM(K21/N21),0)</f>
        <v>1</v>
      </c>
    </row>
    <row r="22" spans="1:22" x14ac:dyDescent="0.2">
      <c r="A22" s="18" t="s">
        <v>513</v>
      </c>
      <c r="B22" s="6" t="s">
        <v>388</v>
      </c>
      <c r="C22" s="6" t="s">
        <v>17</v>
      </c>
      <c r="D22" s="6">
        <v>103</v>
      </c>
      <c r="E22" s="6">
        <v>2107</v>
      </c>
      <c r="F22" s="6">
        <v>8</v>
      </c>
      <c r="G22" s="6">
        <v>2</v>
      </c>
      <c r="H22" s="6">
        <v>2</v>
      </c>
      <c r="I22" s="6">
        <v>0</v>
      </c>
      <c r="J22" s="6">
        <v>4</v>
      </c>
      <c r="K22" s="6">
        <v>23</v>
      </c>
      <c r="L22" s="6">
        <v>21</v>
      </c>
      <c r="M22" s="6">
        <v>39</v>
      </c>
      <c r="N22" s="6">
        <v>30</v>
      </c>
      <c r="O22" s="45">
        <f>IF(D22&gt;0, SUM((D22/E22)*90), 0)</f>
        <v>4.3996203132415754</v>
      </c>
      <c r="P22" s="38">
        <f>IF(N22&gt;0, SUM(D22/N22),0)</f>
        <v>3.4333333333333331</v>
      </c>
      <c r="Q22" s="38">
        <f>IF(F22&gt;0, SUM((F22/E22)*90), 0)</f>
        <v>0.34171808258186998</v>
      </c>
      <c r="R22" s="38">
        <f>IF(N22&gt;0, SUM(F22/N22),0)</f>
        <v>0.26666666666666666</v>
      </c>
      <c r="S22" s="38">
        <f>IF(J22&gt;0, SUM((J22/E22)*90), 0)</f>
        <v>0.17085904129093499</v>
      </c>
      <c r="T22" s="38">
        <f>IF(N22&gt;0, SUM(J22/N22),0)</f>
        <v>0.13333333333333333</v>
      </c>
      <c r="U22" s="38">
        <f>IF(K22&gt;0, SUM((K22/E22)*90), 0)</f>
        <v>0.98243948742287612</v>
      </c>
      <c r="V22" s="39">
        <f>IF(N22&gt;0, SUM(K22/N22),0)</f>
        <v>0.76666666666666672</v>
      </c>
    </row>
    <row r="23" spans="1:22" x14ac:dyDescent="0.2">
      <c r="A23" s="18" t="s">
        <v>829</v>
      </c>
      <c r="B23" s="6" t="s">
        <v>592</v>
      </c>
      <c r="C23" s="6" t="s">
        <v>182</v>
      </c>
      <c r="D23" s="6">
        <v>103</v>
      </c>
      <c r="E23" s="6">
        <v>2164</v>
      </c>
      <c r="F23" s="6">
        <v>6</v>
      </c>
      <c r="G23" s="6">
        <v>4</v>
      </c>
      <c r="H23" s="6">
        <v>2</v>
      </c>
      <c r="I23" s="6">
        <v>1</v>
      </c>
      <c r="J23" s="6">
        <v>2</v>
      </c>
      <c r="K23" s="6">
        <v>31</v>
      </c>
      <c r="L23" s="6">
        <v>24</v>
      </c>
      <c r="M23" s="6">
        <v>53</v>
      </c>
      <c r="N23" s="6">
        <v>33</v>
      </c>
      <c r="O23" s="49">
        <f>IF(D23&gt;0, SUM((D23/E23)*90), 0)</f>
        <v>4.2837338262476896</v>
      </c>
      <c r="P23" s="38">
        <f>IF(N23&gt;0, SUM(D23/N23),0)</f>
        <v>3.1212121212121211</v>
      </c>
      <c r="Q23" s="38">
        <f>IF(F23&gt;0, SUM((F23/E23)*90), 0)</f>
        <v>0.24953789279112754</v>
      </c>
      <c r="R23" s="38">
        <f>IF(N23&gt;0, SUM(F23/N23),0)</f>
        <v>0.18181818181818182</v>
      </c>
      <c r="S23" s="38">
        <f>IF(J23&gt;0, SUM((J23/E23)*90), 0)</f>
        <v>8.3179297597042512E-2</v>
      </c>
      <c r="T23" s="38">
        <f>IF(N23&gt;0, SUM(J23/N23),0)</f>
        <v>6.0606060606060608E-2</v>
      </c>
      <c r="U23" s="38">
        <f>IF(K23&gt;0, SUM((K23/E23)*90), 0)</f>
        <v>1.289279112754159</v>
      </c>
      <c r="V23" s="39">
        <f>IF(N23&gt;0, SUM(K23/N23),0)</f>
        <v>0.93939393939393945</v>
      </c>
    </row>
    <row r="24" spans="1:22" x14ac:dyDescent="0.2">
      <c r="A24" s="18" t="s">
        <v>886</v>
      </c>
      <c r="B24" s="6" t="s">
        <v>887</v>
      </c>
      <c r="C24" s="6" t="s">
        <v>527</v>
      </c>
      <c r="D24" s="6">
        <v>102</v>
      </c>
      <c r="E24" s="6">
        <v>1506</v>
      </c>
      <c r="F24" s="6">
        <v>9</v>
      </c>
      <c r="G24" s="6">
        <v>4</v>
      </c>
      <c r="H24" s="6">
        <v>1</v>
      </c>
      <c r="I24" s="6">
        <v>0</v>
      </c>
      <c r="J24" s="6">
        <v>1</v>
      </c>
      <c r="K24" s="6">
        <v>20</v>
      </c>
      <c r="L24" s="6">
        <v>18</v>
      </c>
      <c r="M24" s="6">
        <v>39</v>
      </c>
      <c r="N24" s="6">
        <v>24</v>
      </c>
      <c r="O24" s="45">
        <f>IF(D24&gt;0, SUM((D24/E24)*90), 0)</f>
        <v>6.095617529880478</v>
      </c>
      <c r="P24" s="38">
        <f>IF(N24&gt;0, SUM(D24/N24),0)</f>
        <v>4.25</v>
      </c>
      <c r="Q24" s="38">
        <f>IF(F24&gt;0, SUM((F24/E24)*90), 0)</f>
        <v>0.53784860557768921</v>
      </c>
      <c r="R24" s="38">
        <f>IF(N24&gt;0, SUM(F24/N24),0)</f>
        <v>0.375</v>
      </c>
      <c r="S24" s="38">
        <f>IF(J24&gt;0, SUM((J24/E24)*90), 0)</f>
        <v>5.97609561752988E-2</v>
      </c>
      <c r="T24" s="38">
        <f>IF(N24&gt;0, SUM(J24/N24),0)</f>
        <v>4.1666666666666664E-2</v>
      </c>
      <c r="U24" s="38">
        <f>IF(K24&gt;0, SUM((K24/E24)*90), 0)</f>
        <v>1.1952191235059761</v>
      </c>
      <c r="V24" s="39">
        <f>IF(N24&gt;0, SUM(K24/N24),0)</f>
        <v>0.83333333333333337</v>
      </c>
    </row>
    <row r="25" spans="1:22" x14ac:dyDescent="0.2">
      <c r="A25" s="18" t="s">
        <v>339</v>
      </c>
      <c r="B25" s="6" t="s">
        <v>19</v>
      </c>
      <c r="C25" s="6" t="s">
        <v>17</v>
      </c>
      <c r="D25" s="6">
        <v>101</v>
      </c>
      <c r="E25" s="6">
        <v>1745</v>
      </c>
      <c r="F25" s="6">
        <v>9</v>
      </c>
      <c r="G25" s="6">
        <v>4</v>
      </c>
      <c r="H25" s="6">
        <v>1</v>
      </c>
      <c r="I25" s="6">
        <v>0</v>
      </c>
      <c r="J25" s="6">
        <v>11</v>
      </c>
      <c r="K25" s="6">
        <v>26</v>
      </c>
      <c r="L25" s="6">
        <v>13</v>
      </c>
      <c r="M25" s="6">
        <v>35</v>
      </c>
      <c r="N25" s="6">
        <v>26</v>
      </c>
      <c r="O25" s="49">
        <f>IF(D25&gt;0, SUM((D25/E25)*90), 0)</f>
        <v>5.2091690544412605</v>
      </c>
      <c r="P25" s="38">
        <f>IF(N25&gt;0, SUM(D25/N25),0)</f>
        <v>3.8846153846153846</v>
      </c>
      <c r="Q25" s="38">
        <f>IF(F25&gt;0, SUM((F25/E25)*90), 0)</f>
        <v>0.46418338108882518</v>
      </c>
      <c r="R25" s="38">
        <f>IF(N25&gt;0, SUM(F25/N25),0)</f>
        <v>0.34615384615384615</v>
      </c>
      <c r="S25" s="38">
        <f>IF(J25&gt;0, SUM((J25/E25)*90), 0)</f>
        <v>0.56733524355300857</v>
      </c>
      <c r="T25" s="38">
        <f>IF(N25&gt;0, SUM(J25/N25),0)</f>
        <v>0.42307692307692307</v>
      </c>
      <c r="U25" s="38">
        <f>IF(K25&gt;0, SUM((K25/E25)*90), 0)</f>
        <v>1.3409742120343839</v>
      </c>
      <c r="V25" s="39">
        <f>IF(N25&gt;0, SUM(K25/N25),0)</f>
        <v>1</v>
      </c>
    </row>
    <row r="26" spans="1:22" x14ac:dyDescent="0.2">
      <c r="A26" s="18" t="s">
        <v>256</v>
      </c>
      <c r="B26" s="6" t="s">
        <v>531</v>
      </c>
      <c r="C26" s="6" t="s">
        <v>527</v>
      </c>
      <c r="D26" s="6">
        <v>100</v>
      </c>
      <c r="E26" s="6">
        <v>1563</v>
      </c>
      <c r="F26" s="6">
        <v>7</v>
      </c>
      <c r="G26" s="6">
        <v>2</v>
      </c>
      <c r="H26" s="6">
        <v>3</v>
      </c>
      <c r="I26" s="6">
        <v>0</v>
      </c>
      <c r="J26" s="6">
        <v>12</v>
      </c>
      <c r="K26" s="6">
        <v>39</v>
      </c>
      <c r="L26" s="6">
        <v>5</v>
      </c>
      <c r="M26" s="6">
        <v>85</v>
      </c>
      <c r="N26" s="6">
        <v>32</v>
      </c>
      <c r="O26" s="45">
        <f>IF(D26&gt;0, SUM((D26/E26)*90), 0)</f>
        <v>5.7581573896353166</v>
      </c>
      <c r="P26" s="38">
        <f>IF(N26&gt;0, SUM(D26/N26),0)</f>
        <v>3.125</v>
      </c>
      <c r="Q26" s="38">
        <f>IF(F26&gt;0, SUM((F26/E26)*90), 0)</f>
        <v>0.4030710172744722</v>
      </c>
      <c r="R26" s="38">
        <f>IF(N26&gt;0, SUM(F26/N26),0)</f>
        <v>0.21875</v>
      </c>
      <c r="S26" s="38">
        <f>IF(J26&gt;0, SUM((J26/E26)*90), 0)</f>
        <v>0.69097888675623798</v>
      </c>
      <c r="T26" s="38">
        <f>IF(N26&gt;0, SUM(J26/N26),0)</f>
        <v>0.375</v>
      </c>
      <c r="U26" s="38">
        <f>IF(K26&gt;0, SUM((K26/E26)*90), 0)</f>
        <v>2.2456813819577732</v>
      </c>
      <c r="V26" s="39">
        <f>IF(N26&gt;0, SUM(K26/N26),0)</f>
        <v>1.21875</v>
      </c>
    </row>
    <row r="27" spans="1:22" x14ac:dyDescent="0.2">
      <c r="A27" s="18" t="s">
        <v>737</v>
      </c>
      <c r="B27" s="6" t="s">
        <v>738</v>
      </c>
      <c r="C27" s="6" t="s">
        <v>182</v>
      </c>
      <c r="D27" s="6">
        <v>99</v>
      </c>
      <c r="E27" s="6">
        <v>1528</v>
      </c>
      <c r="F27" s="6">
        <v>11</v>
      </c>
      <c r="G27" s="6">
        <v>2</v>
      </c>
      <c r="H27" s="6">
        <v>5</v>
      </c>
      <c r="I27" s="6">
        <v>0</v>
      </c>
      <c r="J27" s="6">
        <v>2</v>
      </c>
      <c r="K27" s="6">
        <v>22</v>
      </c>
      <c r="L27" s="6">
        <v>4</v>
      </c>
      <c r="M27" s="6">
        <v>34</v>
      </c>
      <c r="N27" s="6">
        <v>19</v>
      </c>
      <c r="O27" s="45">
        <f>IF(D27&gt;0, SUM((D27/E27)*90), 0)</f>
        <v>5.8311518324607334</v>
      </c>
      <c r="P27" s="38">
        <f>IF(N27&gt;0, SUM(D27/N27),0)</f>
        <v>5.2105263157894735</v>
      </c>
      <c r="Q27" s="38">
        <f>IF(F27&gt;0, SUM((F27/E27)*90), 0)</f>
        <v>0.64790575916230364</v>
      </c>
      <c r="R27" s="38">
        <f>IF(N27&gt;0, SUM(F27/N27),0)</f>
        <v>0.57894736842105265</v>
      </c>
      <c r="S27" s="38">
        <f>IF(J27&gt;0, SUM((J27/E27)*90), 0)</f>
        <v>0.11780104712041886</v>
      </c>
      <c r="T27" s="38">
        <f>IF(N27&gt;0, SUM(J27/N27),0)</f>
        <v>0.10526315789473684</v>
      </c>
      <c r="U27" s="38">
        <f>IF(K27&gt;0, SUM((K27/E27)*90), 0)</f>
        <v>1.2958115183246073</v>
      </c>
      <c r="V27" s="39">
        <f>IF(N27&gt;0, SUM(K27/N27),0)</f>
        <v>1.1578947368421053</v>
      </c>
    </row>
    <row r="28" spans="1:22" x14ac:dyDescent="0.2">
      <c r="A28" s="18" t="s">
        <v>249</v>
      </c>
      <c r="B28" s="6" t="s">
        <v>250</v>
      </c>
      <c r="C28" s="6" t="s">
        <v>86</v>
      </c>
      <c r="D28" s="6">
        <v>99</v>
      </c>
      <c r="E28" s="6">
        <v>1744</v>
      </c>
      <c r="F28" s="6">
        <v>7</v>
      </c>
      <c r="G28" s="6">
        <v>3</v>
      </c>
      <c r="H28" s="6">
        <v>2</v>
      </c>
      <c r="I28" s="6">
        <v>0</v>
      </c>
      <c r="J28" s="6">
        <v>1</v>
      </c>
      <c r="K28" s="6">
        <v>29</v>
      </c>
      <c r="L28" s="6">
        <v>17</v>
      </c>
      <c r="M28" s="6">
        <v>77</v>
      </c>
      <c r="N28" s="6">
        <v>26</v>
      </c>
      <c r="O28" s="49">
        <f>IF(D28&gt;0, SUM((D28/E28)*90), 0)</f>
        <v>5.1089449541284404</v>
      </c>
      <c r="P28" s="38">
        <f>IF(N28&gt;0, SUM(D28/N28),0)</f>
        <v>3.8076923076923075</v>
      </c>
      <c r="Q28" s="38">
        <f>IF(F28&gt;0, SUM((F28/E28)*90), 0)</f>
        <v>0.36123853211009177</v>
      </c>
      <c r="R28" s="38">
        <f>IF(N28&gt;0, SUM(F28/N28),0)</f>
        <v>0.26923076923076922</v>
      </c>
      <c r="S28" s="38">
        <f>IF(J28&gt;0, SUM((J28/E28)*90), 0)</f>
        <v>5.1605504587155966E-2</v>
      </c>
      <c r="T28" s="38">
        <f>IF(N28&gt;0, SUM(J28/N28),0)</f>
        <v>3.8461538461538464E-2</v>
      </c>
      <c r="U28" s="38">
        <f>IF(K28&gt;0, SUM((K28/E28)*90), 0)</f>
        <v>1.496559633027523</v>
      </c>
      <c r="V28" s="39">
        <f>IF(N28&gt;0, SUM(K28/N28),0)</f>
        <v>1.1153846153846154</v>
      </c>
    </row>
    <row r="29" spans="1:22" x14ac:dyDescent="0.2">
      <c r="A29" s="18" t="s">
        <v>557</v>
      </c>
      <c r="B29" s="6" t="s">
        <v>558</v>
      </c>
      <c r="C29" s="6" t="s">
        <v>527</v>
      </c>
      <c r="D29" s="6">
        <v>97</v>
      </c>
      <c r="E29" s="6">
        <v>1190</v>
      </c>
      <c r="F29" s="6">
        <v>10</v>
      </c>
      <c r="G29" s="6">
        <v>2</v>
      </c>
      <c r="H29" s="6">
        <v>1</v>
      </c>
      <c r="I29" s="6">
        <v>0</v>
      </c>
      <c r="J29" s="6">
        <v>1</v>
      </c>
      <c r="K29" s="6">
        <v>12</v>
      </c>
      <c r="L29" s="6">
        <v>12</v>
      </c>
      <c r="M29" s="6">
        <v>45</v>
      </c>
      <c r="N29" s="6">
        <v>30</v>
      </c>
      <c r="O29" s="49">
        <f>IF(D29&gt;0, SUM((D29/E29)*90), 0)</f>
        <v>7.3361344537815132</v>
      </c>
      <c r="P29" s="38">
        <f>IF(N29&gt;0, SUM(D29/N29),0)</f>
        <v>3.2333333333333334</v>
      </c>
      <c r="Q29" s="38">
        <f>IF(F29&gt;0, SUM((F29/E29)*90), 0)</f>
        <v>0.75630252100840334</v>
      </c>
      <c r="R29" s="38">
        <f>IF(N29&gt;0, SUM(F29/N29),0)</f>
        <v>0.33333333333333331</v>
      </c>
      <c r="S29" s="38">
        <f>IF(J29&gt;0, SUM((J29/E29)*90), 0)</f>
        <v>7.5630252100840345E-2</v>
      </c>
      <c r="T29" s="38">
        <f>IF(N29&gt;0, SUM(J29/N29),0)</f>
        <v>3.3333333333333333E-2</v>
      </c>
      <c r="U29" s="38">
        <f>IF(K29&gt;0, SUM((K29/E29)*90), 0)</f>
        <v>0.90756302521008414</v>
      </c>
      <c r="V29" s="39">
        <f>IF(N29&gt;0, SUM(K29/N29),0)</f>
        <v>0.4</v>
      </c>
    </row>
    <row r="30" spans="1:22" x14ac:dyDescent="0.2">
      <c r="A30" s="18" t="s">
        <v>787</v>
      </c>
      <c r="B30" s="6" t="s">
        <v>788</v>
      </c>
      <c r="C30" s="6" t="s">
        <v>94</v>
      </c>
      <c r="D30" s="6">
        <v>93</v>
      </c>
      <c r="E30" s="6">
        <v>1804</v>
      </c>
      <c r="F30" s="6">
        <v>6</v>
      </c>
      <c r="G30" s="6">
        <v>3</v>
      </c>
      <c r="H30" s="6">
        <v>1</v>
      </c>
      <c r="I30" s="6">
        <v>0</v>
      </c>
      <c r="J30" s="6">
        <v>4</v>
      </c>
      <c r="K30" s="6">
        <v>16</v>
      </c>
      <c r="L30" s="6">
        <v>20</v>
      </c>
      <c r="M30" s="6">
        <v>44</v>
      </c>
      <c r="N30" s="6">
        <v>30</v>
      </c>
      <c r="O30" s="45">
        <f>IF(D30&gt;0, SUM((D30/E30)*90), 0)</f>
        <v>4.6396895787139689</v>
      </c>
      <c r="P30" s="38">
        <f>IF(N30&gt;0, SUM(D30/N30),0)</f>
        <v>3.1</v>
      </c>
      <c r="Q30" s="38">
        <f>IF(F30&gt;0, SUM((F30/E30)*90), 0)</f>
        <v>0.29933481152993346</v>
      </c>
      <c r="R30" s="38">
        <f>IF(N30&gt;0, SUM(F30/N30),0)</f>
        <v>0.2</v>
      </c>
      <c r="S30" s="38">
        <f>IF(J30&gt;0, SUM((J30/E30)*90), 0)</f>
        <v>0.19955654101995565</v>
      </c>
      <c r="T30" s="38">
        <f>IF(N30&gt;0, SUM(J30/N30),0)</f>
        <v>0.13333333333333333</v>
      </c>
      <c r="U30" s="38">
        <f>IF(K30&gt;0, SUM((K30/E30)*90), 0)</f>
        <v>0.79822616407982261</v>
      </c>
      <c r="V30" s="39">
        <f>IF(N30&gt;0, SUM(K30/N30),0)</f>
        <v>0.53333333333333333</v>
      </c>
    </row>
    <row r="31" spans="1:22" x14ac:dyDescent="0.2">
      <c r="A31" s="18" t="s">
        <v>180</v>
      </c>
      <c r="B31" s="6" t="s">
        <v>181</v>
      </c>
      <c r="C31" s="6" t="s">
        <v>182</v>
      </c>
      <c r="D31" s="6">
        <v>91</v>
      </c>
      <c r="E31" s="6">
        <v>2101</v>
      </c>
      <c r="F31" s="6">
        <v>2</v>
      </c>
      <c r="G31" s="6">
        <v>5</v>
      </c>
      <c r="H31" s="6">
        <v>3</v>
      </c>
      <c r="I31" s="6">
        <v>0</v>
      </c>
      <c r="J31" s="6">
        <v>14</v>
      </c>
      <c r="K31" s="6">
        <v>28</v>
      </c>
      <c r="L31" s="6">
        <v>27</v>
      </c>
      <c r="M31" s="6">
        <v>111</v>
      </c>
      <c r="N31" s="6">
        <v>35</v>
      </c>
      <c r="O31" s="49">
        <f>IF(D31&gt;0, SUM((D31/E31)*90), 0)</f>
        <v>3.8981437410756787</v>
      </c>
      <c r="P31" s="38">
        <f>IF(N31&gt;0, SUM(D31/N31),0)</f>
        <v>2.6</v>
      </c>
      <c r="Q31" s="38">
        <f>IF(F31&gt;0, SUM((F31/E31)*90), 0)</f>
        <v>8.5673488814850068E-2</v>
      </c>
      <c r="R31" s="38">
        <f>IF(N31&gt;0, SUM(F31/N31),0)</f>
        <v>5.7142857142857141E-2</v>
      </c>
      <c r="S31" s="38">
        <f>IF(J31&gt;0, SUM((J31/E31)*90), 0)</f>
        <v>0.59971442170395051</v>
      </c>
      <c r="T31" s="38">
        <f>IF(N31&gt;0, SUM(J31/N31),0)</f>
        <v>0.4</v>
      </c>
      <c r="U31" s="38">
        <f>IF(K31&gt;0, SUM((K31/E31)*90), 0)</f>
        <v>1.199428843407901</v>
      </c>
      <c r="V31" s="39">
        <f>IF(N31&gt;0, SUM(K31/N31),0)</f>
        <v>0.8</v>
      </c>
    </row>
    <row r="32" spans="1:22" x14ac:dyDescent="0.2">
      <c r="A32" s="18" t="s">
        <v>244</v>
      </c>
      <c r="B32" s="6" t="s">
        <v>215</v>
      </c>
      <c r="C32" s="6" t="s">
        <v>13</v>
      </c>
      <c r="D32" s="6">
        <v>89</v>
      </c>
      <c r="E32" s="6">
        <v>1425</v>
      </c>
      <c r="F32" s="6">
        <v>8</v>
      </c>
      <c r="G32" s="6">
        <v>2</v>
      </c>
      <c r="H32" s="6">
        <v>1</v>
      </c>
      <c r="I32" s="6">
        <v>0</v>
      </c>
      <c r="J32" s="6">
        <v>2</v>
      </c>
      <c r="K32" s="6">
        <v>21</v>
      </c>
      <c r="L32" s="6">
        <v>22</v>
      </c>
      <c r="M32" s="6">
        <v>38</v>
      </c>
      <c r="N32" s="6">
        <v>25</v>
      </c>
      <c r="O32" s="45">
        <f>IF(D32&gt;0, SUM((D32/E32)*90), 0)</f>
        <v>5.621052631578948</v>
      </c>
      <c r="P32" s="38">
        <f>IF(N32&gt;0, SUM(D32/N32),0)</f>
        <v>3.56</v>
      </c>
      <c r="Q32" s="38">
        <f>IF(F32&gt;0, SUM((F32/E32)*90), 0)</f>
        <v>0.50526315789473686</v>
      </c>
      <c r="R32" s="38">
        <f>IF(N32&gt;0, SUM(F32/N32),0)</f>
        <v>0.32</v>
      </c>
      <c r="S32" s="38">
        <f>IF(J32&gt;0, SUM((J32/E32)*90), 0)</f>
        <v>0.12631578947368421</v>
      </c>
      <c r="T32" s="38">
        <f>IF(N32&gt;0, SUM(J32/N32),0)</f>
        <v>0.08</v>
      </c>
      <c r="U32" s="38">
        <f>IF(K32&gt;0, SUM((K32/E32)*90), 0)</f>
        <v>1.3263157894736841</v>
      </c>
      <c r="V32" s="39">
        <f>IF(N32&gt;0, SUM(K32/N32),0)</f>
        <v>0.84</v>
      </c>
    </row>
    <row r="33" spans="1:22" x14ac:dyDescent="0.2">
      <c r="A33" s="18" t="s">
        <v>25</v>
      </c>
      <c r="B33" s="6" t="s">
        <v>223</v>
      </c>
      <c r="C33" s="6" t="s">
        <v>50</v>
      </c>
      <c r="D33" s="6">
        <v>87</v>
      </c>
      <c r="E33" s="6">
        <v>1952</v>
      </c>
      <c r="F33" s="6">
        <v>7</v>
      </c>
      <c r="G33" s="6">
        <v>3</v>
      </c>
      <c r="H33" s="6">
        <v>3</v>
      </c>
      <c r="I33" s="6">
        <v>1</v>
      </c>
      <c r="J33" s="6">
        <v>2</v>
      </c>
      <c r="K33" s="6">
        <v>19</v>
      </c>
      <c r="L33" s="6">
        <v>27</v>
      </c>
      <c r="M33" s="6">
        <v>66</v>
      </c>
      <c r="N33" s="6">
        <v>26</v>
      </c>
      <c r="O33" s="49">
        <f>IF(D33&gt;0, SUM((D33/E33)*90), 0)</f>
        <v>4.0112704918032787</v>
      </c>
      <c r="P33" s="38">
        <f>IF(N33&gt;0, SUM(D33/N33),0)</f>
        <v>3.3461538461538463</v>
      </c>
      <c r="Q33" s="38">
        <f>IF(F33&gt;0, SUM((F33/E33)*90), 0)</f>
        <v>0.32274590163934425</v>
      </c>
      <c r="R33" s="38">
        <f>IF(N33&gt;0, SUM(F33/N33),0)</f>
        <v>0.26923076923076922</v>
      </c>
      <c r="S33" s="38">
        <f>IF(J33&gt;0, SUM((J33/E33)*90), 0)</f>
        <v>9.2213114754098366E-2</v>
      </c>
      <c r="T33" s="38">
        <f>IF(N33&gt;0, SUM(J33/N33),0)</f>
        <v>7.6923076923076927E-2</v>
      </c>
      <c r="U33" s="38">
        <f>IF(K33&gt;0, SUM((K33/E33)*90), 0)</f>
        <v>0.87602459016393441</v>
      </c>
      <c r="V33" s="39">
        <f>IF(N33&gt;0, SUM(K33/N33),0)</f>
        <v>0.73076923076923073</v>
      </c>
    </row>
    <row r="34" spans="1:22" x14ac:dyDescent="0.2">
      <c r="A34" s="18" t="s">
        <v>849</v>
      </c>
      <c r="B34" s="6" t="s">
        <v>850</v>
      </c>
      <c r="C34" s="6" t="s">
        <v>24</v>
      </c>
      <c r="D34" s="6">
        <v>82</v>
      </c>
      <c r="E34" s="6">
        <v>2058</v>
      </c>
      <c r="F34" s="6">
        <v>1</v>
      </c>
      <c r="G34" s="6">
        <v>2</v>
      </c>
      <c r="H34" s="6">
        <v>3</v>
      </c>
      <c r="I34" s="6">
        <v>0</v>
      </c>
      <c r="J34" s="6">
        <v>38</v>
      </c>
      <c r="K34" s="6">
        <v>27</v>
      </c>
      <c r="L34" s="6">
        <v>13</v>
      </c>
      <c r="M34" s="6">
        <v>115</v>
      </c>
      <c r="N34" s="6">
        <v>32</v>
      </c>
      <c r="O34" s="45">
        <f>IF(D34&gt;0, SUM((D34/E34)*90), 0)</f>
        <v>3.5860058309037899</v>
      </c>
      <c r="P34" s="38">
        <f>IF(N34&gt;0, SUM(D34/N34),0)</f>
        <v>2.5625</v>
      </c>
      <c r="Q34" s="38">
        <f>IF(F34&gt;0, SUM((F34/E34)*90), 0)</f>
        <v>4.3731778425655975E-2</v>
      </c>
      <c r="R34" s="38">
        <f>IF(N34&gt;0, SUM(F34/N34),0)</f>
        <v>3.125E-2</v>
      </c>
      <c r="S34" s="38">
        <f>IF(J34&gt;0, SUM((J34/E34)*90), 0)</f>
        <v>1.661807580174927</v>
      </c>
      <c r="T34" s="38">
        <f>IF(N34&gt;0, SUM(J34/N34),0)</f>
        <v>1.1875</v>
      </c>
      <c r="U34" s="38">
        <f>IF(K34&gt;0, SUM((K34/E34)*90), 0)</f>
        <v>1.1807580174927115</v>
      </c>
      <c r="V34" s="39">
        <f>IF(N34&gt;0, SUM(K34/N34),0)</f>
        <v>0.84375</v>
      </c>
    </row>
    <row r="35" spans="1:22" x14ac:dyDescent="0.2">
      <c r="A35" s="18" t="s">
        <v>35</v>
      </c>
      <c r="B35" s="6" t="s">
        <v>36</v>
      </c>
      <c r="C35" s="6" t="s">
        <v>6</v>
      </c>
      <c r="D35" s="6">
        <v>80</v>
      </c>
      <c r="E35" s="6">
        <v>1516</v>
      </c>
      <c r="F35" s="6">
        <v>7</v>
      </c>
      <c r="G35" s="6">
        <v>4</v>
      </c>
      <c r="H35" s="6">
        <v>4</v>
      </c>
      <c r="I35" s="6">
        <v>0</v>
      </c>
      <c r="J35" s="6">
        <v>14</v>
      </c>
      <c r="K35" s="6">
        <v>24</v>
      </c>
      <c r="L35" s="6">
        <v>12</v>
      </c>
      <c r="M35" s="6">
        <v>56</v>
      </c>
      <c r="N35" s="6">
        <v>17</v>
      </c>
      <c r="O35" s="49">
        <f>IF(D35&gt;0, SUM((D35/E35)*90), 0)</f>
        <v>4.7493403693931402</v>
      </c>
      <c r="P35" s="38">
        <f>IF(N35&gt;0, SUM(D35/N35),0)</f>
        <v>4.7058823529411766</v>
      </c>
      <c r="Q35" s="38">
        <f>IF(F35&gt;0, SUM((F35/E35)*90), 0)</f>
        <v>0.41556728232189977</v>
      </c>
      <c r="R35" s="38">
        <f>IF(N35&gt;0, SUM(F35/N35),0)</f>
        <v>0.41176470588235292</v>
      </c>
      <c r="S35" s="38">
        <f>IF(J35&gt;0, SUM((J35/E35)*90), 0)</f>
        <v>0.83113456464379953</v>
      </c>
      <c r="T35" s="38">
        <f>IF(N35&gt;0, SUM(J35/N35),0)</f>
        <v>0.82352941176470584</v>
      </c>
      <c r="U35" s="38">
        <f>IF(K35&gt;0, SUM((K35/E35)*90), 0)</f>
        <v>1.4248021108179421</v>
      </c>
      <c r="V35" s="39">
        <f>IF(N35&gt;0, SUM(K35/N35),0)</f>
        <v>1.411764705882353</v>
      </c>
    </row>
    <row r="36" spans="1:22" x14ac:dyDescent="0.2">
      <c r="A36" s="18" t="s">
        <v>462</v>
      </c>
      <c r="B36" s="6" t="s">
        <v>463</v>
      </c>
      <c r="C36" s="6" t="s">
        <v>437</v>
      </c>
      <c r="D36" s="6">
        <v>76</v>
      </c>
      <c r="E36" s="6">
        <v>1389</v>
      </c>
      <c r="F36" s="6">
        <v>5</v>
      </c>
      <c r="G36" s="6">
        <v>1</v>
      </c>
      <c r="H36" s="6">
        <v>2</v>
      </c>
      <c r="I36" s="6">
        <v>0</v>
      </c>
      <c r="J36" s="6">
        <v>6</v>
      </c>
      <c r="K36" s="6">
        <v>21</v>
      </c>
      <c r="L36" s="6">
        <v>19</v>
      </c>
      <c r="M36" s="6">
        <v>59</v>
      </c>
      <c r="N36" s="6">
        <v>26</v>
      </c>
      <c r="O36" s="45">
        <f>IF(D36&gt;0, SUM((D36/E36)*90), 0)</f>
        <v>4.9244060475161984</v>
      </c>
      <c r="P36" s="38">
        <f>IF(N36&gt;0, SUM(D36/N36),0)</f>
        <v>2.9230769230769229</v>
      </c>
      <c r="Q36" s="38">
        <f>IF(F36&gt;0, SUM((F36/E36)*90), 0)</f>
        <v>0.32397408207343414</v>
      </c>
      <c r="R36" s="38">
        <f>IF(N36&gt;0, SUM(F36/N36),0)</f>
        <v>0.19230769230769232</v>
      </c>
      <c r="S36" s="38">
        <f>IF(J36&gt;0, SUM((J36/E36)*90), 0)</f>
        <v>0.38876889848812096</v>
      </c>
      <c r="T36" s="38">
        <f>IF(N36&gt;0, SUM(J36/N36),0)</f>
        <v>0.23076923076923078</v>
      </c>
      <c r="U36" s="38">
        <f>IF(K36&gt;0, SUM((K36/E36)*90), 0)</f>
        <v>1.3606911447084233</v>
      </c>
      <c r="V36" s="39">
        <f>IF(N36&gt;0, SUM(K36/N36),0)</f>
        <v>0.80769230769230771</v>
      </c>
    </row>
    <row r="37" spans="1:22" x14ac:dyDescent="0.2">
      <c r="A37" s="18" t="s">
        <v>598</v>
      </c>
      <c r="B37" s="6" t="s">
        <v>599</v>
      </c>
      <c r="C37" s="6" t="s">
        <v>568</v>
      </c>
      <c r="D37" s="6">
        <v>74</v>
      </c>
      <c r="E37" s="6">
        <v>1149</v>
      </c>
      <c r="F37" s="6">
        <v>8</v>
      </c>
      <c r="G37" s="6">
        <v>2</v>
      </c>
      <c r="H37" s="6">
        <v>3</v>
      </c>
      <c r="I37" s="6">
        <v>0</v>
      </c>
      <c r="J37" s="6">
        <v>2</v>
      </c>
      <c r="K37" s="6">
        <v>7</v>
      </c>
      <c r="L37" s="6">
        <v>17</v>
      </c>
      <c r="M37" s="6">
        <v>24</v>
      </c>
      <c r="N37" s="6">
        <v>16</v>
      </c>
      <c r="O37" s="49">
        <f>IF(D37&gt;0, SUM((D37/E37)*90), 0)</f>
        <v>5.7963446475195823</v>
      </c>
      <c r="P37" s="38">
        <f>IF(N37&gt;0, SUM(D37/N37),0)</f>
        <v>4.625</v>
      </c>
      <c r="Q37" s="38">
        <f>IF(F37&gt;0, SUM((F37/E37)*90), 0)</f>
        <v>0.62663185378590081</v>
      </c>
      <c r="R37" s="38">
        <f>IF(N37&gt;0, SUM(F37/N37),0)</f>
        <v>0.5</v>
      </c>
      <c r="S37" s="38">
        <f>IF(J37&gt;0, SUM((J37/E37)*90), 0)</f>
        <v>0.1566579634464752</v>
      </c>
      <c r="T37" s="38">
        <f>IF(N37&gt;0, SUM(J37/N37),0)</f>
        <v>0.125</v>
      </c>
      <c r="U37" s="38">
        <f>IF(K37&gt;0, SUM((K37/E37)*90), 0)</f>
        <v>0.54830287206266326</v>
      </c>
      <c r="V37" s="39">
        <f>IF(N37&gt;0, SUM(K37/N37),0)</f>
        <v>0.4375</v>
      </c>
    </row>
    <row r="38" spans="1:22" x14ac:dyDescent="0.2">
      <c r="A38" s="18" t="s">
        <v>309</v>
      </c>
      <c r="B38" s="6" t="s">
        <v>310</v>
      </c>
      <c r="C38" s="6" t="s">
        <v>289</v>
      </c>
      <c r="D38" s="6">
        <v>72</v>
      </c>
      <c r="E38" s="6">
        <v>1270</v>
      </c>
      <c r="F38" s="6">
        <v>3</v>
      </c>
      <c r="G38" s="6">
        <v>3</v>
      </c>
      <c r="H38" s="6">
        <v>0</v>
      </c>
      <c r="I38" s="6">
        <v>0</v>
      </c>
      <c r="J38" s="6">
        <v>7</v>
      </c>
      <c r="K38" s="6">
        <v>24</v>
      </c>
      <c r="L38" s="6">
        <v>23</v>
      </c>
      <c r="M38" s="6">
        <v>38</v>
      </c>
      <c r="N38" s="6">
        <v>26</v>
      </c>
      <c r="O38" s="45">
        <f>IF(D38&gt;0, SUM((D38/E38)*90), 0)</f>
        <v>5.1023622047244093</v>
      </c>
      <c r="P38" s="38">
        <f>IF(N38&gt;0, SUM(D38/N38),0)</f>
        <v>2.7692307692307692</v>
      </c>
      <c r="Q38" s="38">
        <f>IF(F38&gt;0, SUM((F38/E38)*90), 0)</f>
        <v>0.2125984251968504</v>
      </c>
      <c r="R38" s="38">
        <f>IF(N38&gt;0, SUM(F38/N38),0)</f>
        <v>0.11538461538461539</v>
      </c>
      <c r="S38" s="38">
        <f>IF(J38&gt;0, SUM((J38/E38)*90), 0)</f>
        <v>0.49606299212598426</v>
      </c>
      <c r="T38" s="38">
        <f>IF(N38&gt;0, SUM(J38/N38),0)</f>
        <v>0.26923076923076922</v>
      </c>
      <c r="U38" s="38">
        <f>IF(K38&gt;0, SUM((K38/E38)*90), 0)</f>
        <v>1.7007874015748032</v>
      </c>
      <c r="V38" s="39">
        <f>IF(N38&gt;0, SUM(K38/N38),0)</f>
        <v>0.92307692307692313</v>
      </c>
    </row>
    <row r="39" spans="1:22" x14ac:dyDescent="0.2">
      <c r="A39" s="18" t="s">
        <v>624</v>
      </c>
      <c r="B39" s="6" t="s">
        <v>625</v>
      </c>
      <c r="C39" s="6" t="s">
        <v>372</v>
      </c>
      <c r="D39" s="6">
        <v>71</v>
      </c>
      <c r="E39" s="6">
        <v>1186</v>
      </c>
      <c r="F39" s="6">
        <v>5</v>
      </c>
      <c r="G39" s="6">
        <v>1</v>
      </c>
      <c r="H39" s="6">
        <v>3</v>
      </c>
      <c r="I39" s="6">
        <v>0</v>
      </c>
      <c r="J39" s="6">
        <v>1</v>
      </c>
      <c r="K39" s="6">
        <v>8</v>
      </c>
      <c r="L39" s="6">
        <v>23</v>
      </c>
      <c r="M39" s="6">
        <v>39</v>
      </c>
      <c r="N39" s="6">
        <v>29</v>
      </c>
      <c r="O39" s="49">
        <f>IF(D39&gt;0, SUM((D39/E39)*90), 0)</f>
        <v>5.3878583473861719</v>
      </c>
      <c r="P39" s="38">
        <f>IF(N39&gt;0, SUM(D39/N39),0)</f>
        <v>2.4482758620689653</v>
      </c>
      <c r="Q39" s="38">
        <f>IF(F39&gt;0, SUM((F39/E39)*90), 0)</f>
        <v>0.37942664418212479</v>
      </c>
      <c r="R39" s="38">
        <f>IF(N39&gt;0, SUM(F39/N39),0)</f>
        <v>0.17241379310344829</v>
      </c>
      <c r="S39" s="38">
        <f>IF(J39&gt;0, SUM((J39/E39)*90), 0)</f>
        <v>7.5885328836424959E-2</v>
      </c>
      <c r="T39" s="38">
        <f>IF(N39&gt;0, SUM(J39/N39),0)</f>
        <v>3.4482758620689655E-2</v>
      </c>
      <c r="U39" s="38">
        <f>IF(K39&gt;0, SUM((K39/E39)*90), 0)</f>
        <v>0.60708263069139967</v>
      </c>
      <c r="V39" s="39">
        <f>IF(N39&gt;0, SUM(K39/N39),0)</f>
        <v>0.27586206896551724</v>
      </c>
    </row>
    <row r="40" spans="1:22" x14ac:dyDescent="0.2">
      <c r="A40" s="18" t="s">
        <v>628</v>
      </c>
      <c r="B40" s="6" t="s">
        <v>629</v>
      </c>
      <c r="C40" s="6" t="s">
        <v>594</v>
      </c>
      <c r="D40" s="6">
        <v>71</v>
      </c>
      <c r="E40" s="6">
        <v>1582</v>
      </c>
      <c r="F40" s="6">
        <v>4</v>
      </c>
      <c r="G40" s="6">
        <v>2</v>
      </c>
      <c r="H40" s="6">
        <v>4</v>
      </c>
      <c r="I40" s="6">
        <v>0</v>
      </c>
      <c r="J40" s="6">
        <v>9</v>
      </c>
      <c r="K40" s="6">
        <v>14</v>
      </c>
      <c r="L40" s="6">
        <v>38</v>
      </c>
      <c r="M40" s="6">
        <v>79</v>
      </c>
      <c r="N40" s="6">
        <v>24</v>
      </c>
      <c r="O40" s="45">
        <f>IF(D40&gt;0, SUM((D40/E40)*90), 0)</f>
        <v>4.0391908975979778</v>
      </c>
      <c r="P40" s="38">
        <f>IF(N40&gt;0, SUM(D40/N40),0)</f>
        <v>2.9583333333333335</v>
      </c>
      <c r="Q40" s="38">
        <f>IF(F40&gt;0, SUM((F40/E40)*90), 0)</f>
        <v>0.22756005056890014</v>
      </c>
      <c r="R40" s="38">
        <f>IF(N40&gt;0, SUM(F40/N40),0)</f>
        <v>0.16666666666666666</v>
      </c>
      <c r="S40" s="38">
        <f>IF(J40&gt;0, SUM((J40/E40)*90), 0)</f>
        <v>0.51201011378002526</v>
      </c>
      <c r="T40" s="38">
        <f>IF(N40&gt;0, SUM(J40/N40),0)</f>
        <v>0.375</v>
      </c>
      <c r="U40" s="38">
        <f>IF(K40&gt;0, SUM((K40/E40)*90), 0)</f>
        <v>0.79646017699115046</v>
      </c>
      <c r="V40" s="39">
        <f>IF(N40&gt;0, SUM(K40/N40),0)</f>
        <v>0.58333333333333337</v>
      </c>
    </row>
    <row r="41" spans="1:22" x14ac:dyDescent="0.2">
      <c r="A41" s="18" t="s">
        <v>785</v>
      </c>
      <c r="B41" s="6" t="s">
        <v>786</v>
      </c>
      <c r="C41" s="6" t="s">
        <v>94</v>
      </c>
      <c r="D41" s="6">
        <v>69</v>
      </c>
      <c r="E41" s="6">
        <v>1204</v>
      </c>
      <c r="F41" s="6">
        <v>4</v>
      </c>
      <c r="G41" s="6">
        <v>2</v>
      </c>
      <c r="H41" s="6">
        <v>2</v>
      </c>
      <c r="I41" s="6">
        <v>0</v>
      </c>
      <c r="J41" s="6">
        <v>5</v>
      </c>
      <c r="K41" s="6">
        <v>22</v>
      </c>
      <c r="L41" s="6">
        <v>17</v>
      </c>
      <c r="M41" s="6">
        <v>72</v>
      </c>
      <c r="N41" s="6">
        <v>29</v>
      </c>
      <c r="O41" s="49">
        <f>IF(D41&gt;0, SUM((D41/E41)*90), 0)</f>
        <v>5.1578073089700993</v>
      </c>
      <c r="P41" s="38">
        <f>IF(N41&gt;0, SUM(D41/N41),0)</f>
        <v>2.3793103448275863</v>
      </c>
      <c r="Q41" s="38">
        <f>IF(F41&gt;0, SUM((F41/E41)*90), 0)</f>
        <v>0.29900332225913623</v>
      </c>
      <c r="R41" s="38">
        <f>IF(N41&gt;0, SUM(F41/N41),0)</f>
        <v>0.13793103448275862</v>
      </c>
      <c r="S41" s="38">
        <f>IF(J41&gt;0, SUM((J41/E41)*90), 0)</f>
        <v>0.37375415282392027</v>
      </c>
      <c r="T41" s="38">
        <f>IF(N41&gt;0, SUM(J41/N41),0)</f>
        <v>0.17241379310344829</v>
      </c>
      <c r="U41" s="38">
        <f>IF(K41&gt;0, SUM((K41/E41)*90), 0)</f>
        <v>1.6445182724252494</v>
      </c>
      <c r="V41" s="39">
        <f>IF(N41&gt;0, SUM(K41/N41),0)</f>
        <v>0.75862068965517238</v>
      </c>
    </row>
    <row r="42" spans="1:22" x14ac:dyDescent="0.2">
      <c r="A42" s="18" t="s">
        <v>648</v>
      </c>
      <c r="B42" s="6" t="s">
        <v>160</v>
      </c>
      <c r="C42" s="6" t="s">
        <v>540</v>
      </c>
      <c r="D42" s="6">
        <v>68</v>
      </c>
      <c r="E42" s="6">
        <v>876</v>
      </c>
      <c r="F42" s="6">
        <v>7</v>
      </c>
      <c r="G42" s="6">
        <v>1</v>
      </c>
      <c r="H42" s="6">
        <v>2</v>
      </c>
      <c r="I42" s="6">
        <v>0</v>
      </c>
      <c r="J42" s="6">
        <v>3</v>
      </c>
      <c r="K42" s="6">
        <v>11</v>
      </c>
      <c r="L42" s="6">
        <v>12</v>
      </c>
      <c r="M42" s="6">
        <v>31</v>
      </c>
      <c r="N42" s="6">
        <v>26</v>
      </c>
      <c r="O42" s="45">
        <f>IF(D42&gt;0, SUM((D42/E42)*90), 0)</f>
        <v>6.9863013698630132</v>
      </c>
      <c r="P42" s="38">
        <f>IF(N42&gt;0, SUM(D42/N42),0)</f>
        <v>2.6153846153846154</v>
      </c>
      <c r="Q42" s="38">
        <f>IF(F42&gt;0, SUM((F42/E42)*90), 0)</f>
        <v>0.71917808219178081</v>
      </c>
      <c r="R42" s="38">
        <f>IF(N42&gt;0, SUM(F42/N42),0)</f>
        <v>0.26923076923076922</v>
      </c>
      <c r="S42" s="38">
        <f>IF(J42&gt;0, SUM((J42/E42)*90), 0)</f>
        <v>0.30821917808219179</v>
      </c>
      <c r="T42" s="38">
        <f>IF(N42&gt;0, SUM(J42/N42),0)</f>
        <v>0.11538461538461539</v>
      </c>
      <c r="U42" s="38">
        <f>IF(K42&gt;0, SUM((K42/E42)*90), 0)</f>
        <v>1.1301369863013697</v>
      </c>
      <c r="V42" s="39">
        <f>IF(N42&gt;0, SUM(K42/N42),0)</f>
        <v>0.42307692307692307</v>
      </c>
    </row>
    <row r="43" spans="1:22" x14ac:dyDescent="0.2">
      <c r="A43" s="18" t="s">
        <v>140</v>
      </c>
      <c r="B43" s="6" t="s">
        <v>141</v>
      </c>
      <c r="C43" s="6" t="s">
        <v>59</v>
      </c>
      <c r="D43" s="6">
        <v>64</v>
      </c>
      <c r="E43" s="6">
        <v>1008</v>
      </c>
      <c r="F43" s="6">
        <v>6</v>
      </c>
      <c r="G43" s="6">
        <v>0</v>
      </c>
      <c r="H43" s="6">
        <v>2</v>
      </c>
      <c r="I43" s="6">
        <v>0</v>
      </c>
      <c r="J43" s="6">
        <v>21</v>
      </c>
      <c r="K43" s="6">
        <v>25</v>
      </c>
      <c r="L43" s="6">
        <v>7</v>
      </c>
      <c r="M43" s="6">
        <v>31</v>
      </c>
      <c r="N43" s="6">
        <v>17</v>
      </c>
      <c r="O43" s="49">
        <f>IF(D43&gt;0, SUM((D43/E43)*90), 0)</f>
        <v>5.7142857142857135</v>
      </c>
      <c r="P43" s="38">
        <f>IF(N43&gt;0, SUM(D43/N43),0)</f>
        <v>3.7647058823529411</v>
      </c>
      <c r="Q43" s="38">
        <f>IF(F43&gt;0, SUM((F43/E43)*90), 0)</f>
        <v>0.5357142857142857</v>
      </c>
      <c r="R43" s="38">
        <f>IF(N43&gt;0, SUM(F43/N43),0)</f>
        <v>0.35294117647058826</v>
      </c>
      <c r="S43" s="38">
        <f>IF(J43&gt;0, SUM((J43/E43)*90), 0)</f>
        <v>1.875</v>
      </c>
      <c r="T43" s="38">
        <f>IF(N43&gt;0, SUM(J43/N43),0)</f>
        <v>1.2352941176470589</v>
      </c>
      <c r="U43" s="38">
        <f>IF(K43&gt;0, SUM((K43/E43)*90), 0)</f>
        <v>2.2321428571428572</v>
      </c>
      <c r="V43" s="39">
        <f>IF(N43&gt;0, SUM(K43/N43),0)</f>
        <v>1.4705882352941178</v>
      </c>
    </row>
    <row r="44" spans="1:22" x14ac:dyDescent="0.2">
      <c r="A44" s="18" t="s">
        <v>157</v>
      </c>
      <c r="B44" s="6" t="s">
        <v>158</v>
      </c>
      <c r="C44" s="6" t="s">
        <v>156</v>
      </c>
      <c r="D44" s="6">
        <v>62</v>
      </c>
      <c r="E44" s="6">
        <v>1237</v>
      </c>
      <c r="F44" s="6">
        <v>5</v>
      </c>
      <c r="G44" s="6">
        <v>1</v>
      </c>
      <c r="H44" s="6">
        <v>1</v>
      </c>
      <c r="I44" s="6">
        <v>0</v>
      </c>
      <c r="J44" s="6">
        <v>2</v>
      </c>
      <c r="K44" s="6">
        <v>16</v>
      </c>
      <c r="L44" s="6">
        <v>6</v>
      </c>
      <c r="M44" s="6">
        <v>32</v>
      </c>
      <c r="N44" s="6">
        <v>23</v>
      </c>
      <c r="O44" s="45">
        <f>IF(D44&gt;0, SUM((D44/E44)*90), 0)</f>
        <v>4.5109135004042038</v>
      </c>
      <c r="P44" s="38">
        <f>IF(N44&gt;0, SUM(D44/N44),0)</f>
        <v>2.6956521739130435</v>
      </c>
      <c r="Q44" s="38">
        <f>IF(F44&gt;0, SUM((F44/E44)*90), 0)</f>
        <v>0.36378334680679064</v>
      </c>
      <c r="R44" s="38">
        <f>IF(N44&gt;0, SUM(F44/N44),0)</f>
        <v>0.21739130434782608</v>
      </c>
      <c r="S44" s="38">
        <f>IF(J44&gt;0, SUM((J44/E44)*90), 0)</f>
        <v>0.14551333872271624</v>
      </c>
      <c r="T44" s="38">
        <f>IF(N44&gt;0, SUM(J44/N44),0)</f>
        <v>8.6956521739130432E-2</v>
      </c>
      <c r="U44" s="38">
        <f>IF(K44&gt;0, SUM((K44/E44)*90), 0)</f>
        <v>1.1641067097817299</v>
      </c>
      <c r="V44" s="39">
        <f>IF(N44&gt;0, SUM(K44/N44),0)</f>
        <v>0.69565217391304346</v>
      </c>
    </row>
    <row r="45" spans="1:22" x14ac:dyDescent="0.2">
      <c r="A45" s="18" t="s">
        <v>651</v>
      </c>
      <c r="B45" s="6" t="s">
        <v>652</v>
      </c>
      <c r="C45" s="6" t="s">
        <v>540</v>
      </c>
      <c r="D45" s="6">
        <v>60</v>
      </c>
      <c r="E45" s="6">
        <v>988</v>
      </c>
      <c r="F45" s="6">
        <v>3</v>
      </c>
      <c r="G45" s="6">
        <v>4</v>
      </c>
      <c r="H45" s="6">
        <v>1</v>
      </c>
      <c r="I45" s="6">
        <v>0</v>
      </c>
      <c r="J45" s="6">
        <v>4</v>
      </c>
      <c r="K45" s="6">
        <v>10</v>
      </c>
      <c r="L45" s="6">
        <v>7</v>
      </c>
      <c r="M45" s="6">
        <v>35</v>
      </c>
      <c r="N45" s="6">
        <v>22</v>
      </c>
      <c r="O45" s="49">
        <f>IF(D45&gt;0, SUM((D45/E45)*90), 0)</f>
        <v>5.4655870445344128</v>
      </c>
      <c r="P45" s="38">
        <f>IF(N45&gt;0, SUM(D45/N45),0)</f>
        <v>2.7272727272727271</v>
      </c>
      <c r="Q45" s="38">
        <f>IF(F45&gt;0, SUM((F45/E45)*90), 0)</f>
        <v>0.27327935222672067</v>
      </c>
      <c r="R45" s="38">
        <f>IF(N45&gt;0, SUM(F45/N45),0)</f>
        <v>0.13636363636363635</v>
      </c>
      <c r="S45" s="38">
        <f>IF(J45&gt;0, SUM((J45/E45)*90), 0)</f>
        <v>0.36437246963562753</v>
      </c>
      <c r="T45" s="38">
        <f>IF(N45&gt;0, SUM(J45/N45),0)</f>
        <v>0.18181818181818182</v>
      </c>
      <c r="U45" s="38">
        <f>IF(K45&gt;0, SUM((K45/E45)*90), 0)</f>
        <v>0.91093117408906887</v>
      </c>
      <c r="V45" s="39">
        <f>IF(N45&gt;0, SUM(K45/N45),0)</f>
        <v>0.45454545454545453</v>
      </c>
    </row>
    <row r="46" spans="1:22" x14ac:dyDescent="0.2">
      <c r="A46" s="18" t="s">
        <v>416</v>
      </c>
      <c r="B46" s="6" t="s">
        <v>400</v>
      </c>
      <c r="C46" s="6" t="s">
        <v>135</v>
      </c>
      <c r="D46" s="6">
        <v>58</v>
      </c>
      <c r="E46" s="6">
        <v>1139</v>
      </c>
      <c r="F46" s="6">
        <v>3</v>
      </c>
      <c r="G46" s="6">
        <v>4</v>
      </c>
      <c r="H46" s="6">
        <v>3</v>
      </c>
      <c r="I46" s="6">
        <v>0</v>
      </c>
      <c r="J46" s="6">
        <v>1</v>
      </c>
      <c r="K46" s="6">
        <v>15</v>
      </c>
      <c r="L46" s="6">
        <v>5</v>
      </c>
      <c r="M46" s="6">
        <v>33</v>
      </c>
      <c r="N46" s="6">
        <v>18</v>
      </c>
      <c r="O46" s="45">
        <f>IF(D46&gt;0, SUM((D46/E46)*90), 0)</f>
        <v>4.5829675153643548</v>
      </c>
      <c r="P46" s="38">
        <f>IF(N46&gt;0, SUM(D46/N46),0)</f>
        <v>3.2222222222222223</v>
      </c>
      <c r="Q46" s="38">
        <f>IF(F46&gt;0, SUM((F46/E46)*90), 0)</f>
        <v>0.23705004389815626</v>
      </c>
      <c r="R46" s="38">
        <f>IF(N46&gt;0, SUM(F46/N46),0)</f>
        <v>0.16666666666666666</v>
      </c>
      <c r="S46" s="38">
        <f>IF(J46&gt;0, SUM((J46/E46)*90), 0)</f>
        <v>7.9016681299385425E-2</v>
      </c>
      <c r="T46" s="38">
        <f>IF(N46&gt;0, SUM(J46/N46),0)</f>
        <v>5.5555555555555552E-2</v>
      </c>
      <c r="U46" s="38">
        <f>IF(K46&gt;0, SUM((K46/E46)*90), 0)</f>
        <v>1.1852502194907815</v>
      </c>
      <c r="V46" s="39">
        <f>IF(N46&gt;0, SUM(K46/N46),0)</f>
        <v>0.83333333333333337</v>
      </c>
    </row>
    <row r="47" spans="1:22" x14ac:dyDescent="0.2">
      <c r="A47" s="18" t="s">
        <v>718</v>
      </c>
      <c r="B47" s="6" t="s">
        <v>719</v>
      </c>
      <c r="C47" s="6" t="s">
        <v>231</v>
      </c>
      <c r="D47" s="6">
        <v>56</v>
      </c>
      <c r="E47" s="6">
        <v>912</v>
      </c>
      <c r="F47" s="6">
        <v>3</v>
      </c>
      <c r="G47" s="6">
        <v>1</v>
      </c>
      <c r="H47" s="6">
        <v>1</v>
      </c>
      <c r="I47" s="6">
        <v>0</v>
      </c>
      <c r="J47" s="6">
        <v>10</v>
      </c>
      <c r="K47" s="6">
        <v>16</v>
      </c>
      <c r="L47" s="6">
        <v>17</v>
      </c>
      <c r="M47" s="6">
        <v>55</v>
      </c>
      <c r="N47" s="6">
        <v>22</v>
      </c>
      <c r="O47" s="49">
        <f>IF(D47&gt;0, SUM((D47/E47)*90), 0)</f>
        <v>5.5263157894736841</v>
      </c>
      <c r="P47" s="38">
        <f>IF(N47&gt;0, SUM(D47/N47),0)</f>
        <v>2.5454545454545454</v>
      </c>
      <c r="Q47" s="38">
        <f>IF(F47&gt;0, SUM((F47/E47)*90), 0)</f>
        <v>0.29605263157894735</v>
      </c>
      <c r="R47" s="38">
        <f>IF(N47&gt;0, SUM(F47/N47),0)</f>
        <v>0.13636363636363635</v>
      </c>
      <c r="S47" s="38">
        <f>IF(J47&gt;0, SUM((J47/E47)*90), 0)</f>
        <v>0.98684210526315785</v>
      </c>
      <c r="T47" s="38">
        <f>IF(N47&gt;0, SUM(J47/N47),0)</f>
        <v>0.45454545454545453</v>
      </c>
      <c r="U47" s="38">
        <f>IF(K47&gt;0, SUM((K47/E47)*90), 0)</f>
        <v>1.5789473684210527</v>
      </c>
      <c r="V47" s="39">
        <f>IF(N47&gt;0, SUM(K47/N47),0)</f>
        <v>0.72727272727272729</v>
      </c>
    </row>
    <row r="48" spans="1:22" x14ac:dyDescent="0.2">
      <c r="A48" s="18" t="s">
        <v>97</v>
      </c>
      <c r="B48" s="6" t="s">
        <v>145</v>
      </c>
      <c r="C48" s="6" t="s">
        <v>59</v>
      </c>
      <c r="D48" s="6">
        <v>56</v>
      </c>
      <c r="E48" s="6">
        <v>1098</v>
      </c>
      <c r="F48" s="6">
        <v>3</v>
      </c>
      <c r="G48" s="6">
        <v>1</v>
      </c>
      <c r="H48" s="6">
        <v>2</v>
      </c>
      <c r="I48" s="6">
        <v>0</v>
      </c>
      <c r="J48" s="6">
        <v>7</v>
      </c>
      <c r="K48" s="6">
        <v>20</v>
      </c>
      <c r="L48" s="6">
        <v>6</v>
      </c>
      <c r="M48" s="6">
        <v>32</v>
      </c>
      <c r="N48" s="6">
        <v>23</v>
      </c>
      <c r="O48" s="45">
        <f>IF(D48&gt;0, SUM((D48/E48)*90), 0)</f>
        <v>4.5901639344262302</v>
      </c>
      <c r="P48" s="38">
        <f>IF(N48&gt;0, SUM(D48/N48),0)</f>
        <v>2.4347826086956523</v>
      </c>
      <c r="Q48" s="38">
        <f>IF(F48&gt;0, SUM((F48/E48)*90), 0)</f>
        <v>0.24590163934426229</v>
      </c>
      <c r="R48" s="38">
        <f>IF(N48&gt;0, SUM(F48/N48),0)</f>
        <v>0.13043478260869565</v>
      </c>
      <c r="S48" s="38">
        <f>IF(J48&gt;0, SUM((J48/E48)*90), 0)</f>
        <v>0.57377049180327877</v>
      </c>
      <c r="T48" s="38">
        <f>IF(N48&gt;0, SUM(J48/N48),0)</f>
        <v>0.30434782608695654</v>
      </c>
      <c r="U48" s="38">
        <f>IF(K48&gt;0, SUM((K48/E48)*90), 0)</f>
        <v>1.639344262295082</v>
      </c>
      <c r="V48" s="39">
        <f>IF(N48&gt;0, SUM(K48/N48),0)</f>
        <v>0.86956521739130432</v>
      </c>
    </row>
    <row r="49" spans="1:22" x14ac:dyDescent="0.2">
      <c r="A49" s="18" t="s">
        <v>430</v>
      </c>
      <c r="B49" s="6" t="s">
        <v>38</v>
      </c>
      <c r="C49" s="6" t="s">
        <v>135</v>
      </c>
      <c r="D49" s="6">
        <v>53</v>
      </c>
      <c r="E49" s="6">
        <v>1200</v>
      </c>
      <c r="F49" s="6">
        <v>4</v>
      </c>
      <c r="G49" s="6">
        <v>1</v>
      </c>
      <c r="H49" s="6">
        <v>1</v>
      </c>
      <c r="I49" s="6">
        <v>0</v>
      </c>
      <c r="J49" s="6">
        <v>2</v>
      </c>
      <c r="K49" s="6">
        <v>15</v>
      </c>
      <c r="L49" s="6">
        <v>5</v>
      </c>
      <c r="M49" s="6">
        <v>16</v>
      </c>
      <c r="N49" s="6">
        <v>21</v>
      </c>
      <c r="O49" s="49">
        <f>IF(D49&gt;0, SUM((D49/E49)*90), 0)</f>
        <v>3.9750000000000001</v>
      </c>
      <c r="P49" s="38">
        <f>IF(N49&gt;0, SUM(D49/N49),0)</f>
        <v>2.5238095238095237</v>
      </c>
      <c r="Q49" s="38">
        <f>IF(F49&gt;0, SUM((F49/E49)*90), 0)</f>
        <v>0.30000000000000004</v>
      </c>
      <c r="R49" s="38">
        <f>IF(N49&gt;0, SUM(F49/N49),0)</f>
        <v>0.19047619047619047</v>
      </c>
      <c r="S49" s="38">
        <f>IF(J49&gt;0, SUM((J49/E49)*90), 0)</f>
        <v>0.15000000000000002</v>
      </c>
      <c r="T49" s="38">
        <f>IF(N49&gt;0, SUM(J49/N49),0)</f>
        <v>9.5238095238095233E-2</v>
      </c>
      <c r="U49" s="38">
        <f>IF(K49&gt;0, SUM((K49/E49)*90), 0)</f>
        <v>1.125</v>
      </c>
      <c r="V49" s="39">
        <f>IF(N49&gt;0, SUM(K49/N49),0)</f>
        <v>0.7142857142857143</v>
      </c>
    </row>
    <row r="50" spans="1:22" x14ac:dyDescent="0.2">
      <c r="A50" s="18" t="s">
        <v>259</v>
      </c>
      <c r="B50" s="6" t="s">
        <v>578</v>
      </c>
      <c r="C50" s="6" t="s">
        <v>568</v>
      </c>
      <c r="D50" s="6">
        <v>51</v>
      </c>
      <c r="E50" s="6">
        <v>1193</v>
      </c>
      <c r="F50" s="6">
        <v>3</v>
      </c>
      <c r="G50" s="6">
        <v>0</v>
      </c>
      <c r="H50" s="6">
        <v>4</v>
      </c>
      <c r="I50" s="6">
        <v>0</v>
      </c>
      <c r="J50" s="6">
        <v>5</v>
      </c>
      <c r="K50" s="6">
        <v>7</v>
      </c>
      <c r="L50" s="6">
        <v>5</v>
      </c>
      <c r="M50" s="6">
        <v>19</v>
      </c>
      <c r="N50" s="6">
        <v>23</v>
      </c>
      <c r="O50" s="45">
        <f>IF(D50&gt;0, SUM((D50/E50)*90), 0)</f>
        <v>3.8474434199497067</v>
      </c>
      <c r="P50" s="38">
        <f>IF(N50&gt;0, SUM(D50/N50),0)</f>
        <v>2.2173913043478262</v>
      </c>
      <c r="Q50" s="38">
        <f>IF(F50&gt;0, SUM((F50/E50)*90), 0)</f>
        <v>0.22632020117351215</v>
      </c>
      <c r="R50" s="38">
        <f>IF(N50&gt;0, SUM(F50/N50),0)</f>
        <v>0.13043478260869565</v>
      </c>
      <c r="S50" s="38">
        <f>IF(J50&gt;0, SUM((J50/E50)*90), 0)</f>
        <v>0.37720033528918695</v>
      </c>
      <c r="T50" s="38">
        <f>IF(N50&gt;0, SUM(J50/N50),0)</f>
        <v>0.21739130434782608</v>
      </c>
      <c r="U50" s="38">
        <f>IF(K50&gt;0, SUM((K50/E50)*90), 0)</f>
        <v>0.52808046940486175</v>
      </c>
      <c r="V50" s="39">
        <f>IF(N50&gt;0, SUM(K50/N50),0)</f>
        <v>0.30434782608695654</v>
      </c>
    </row>
    <row r="51" spans="1:22" x14ac:dyDescent="0.2">
      <c r="A51" s="18" t="s">
        <v>681</v>
      </c>
      <c r="B51" s="6" t="s">
        <v>682</v>
      </c>
      <c r="C51" s="6" t="s">
        <v>24</v>
      </c>
      <c r="D51" s="6">
        <v>50</v>
      </c>
      <c r="E51" s="6">
        <v>1325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2</v>
      </c>
      <c r="L51" s="6">
        <v>153</v>
      </c>
      <c r="M51" s="6">
        <v>61</v>
      </c>
      <c r="N51" s="6">
        <v>17</v>
      </c>
      <c r="O51" s="49">
        <f>IF(D51&gt;0, SUM((D51/E51)*90), 0)</f>
        <v>3.3962264150943393</v>
      </c>
      <c r="P51" s="38">
        <f>IF(N51&gt;0, SUM(D51/N51),0)</f>
        <v>2.9411764705882355</v>
      </c>
      <c r="Q51" s="38">
        <f>IF(F51&gt;0, SUM((F51/E51)*90), 0)</f>
        <v>0</v>
      </c>
      <c r="R51" s="38">
        <f>IF(N51&gt;0, SUM(F51/N51),0)</f>
        <v>0</v>
      </c>
      <c r="S51" s="38">
        <f>IF(J51&gt;0, SUM((J51/E51)*90), 0)</f>
        <v>0</v>
      </c>
      <c r="T51" s="38">
        <f>IF(N51&gt;0, SUM(J51/N51),0)</f>
        <v>0</v>
      </c>
      <c r="U51" s="38">
        <f>IF(K51&gt;0, SUM((K51/E51)*90), 0)</f>
        <v>0.13584905660377358</v>
      </c>
      <c r="V51" s="39">
        <f>IF(N51&gt;0, SUM(K51/N51),0)</f>
        <v>0.11764705882352941</v>
      </c>
    </row>
    <row r="52" spans="1:22" x14ac:dyDescent="0.2">
      <c r="A52" s="18" t="s">
        <v>105</v>
      </c>
      <c r="B52" s="6" t="s">
        <v>106</v>
      </c>
      <c r="C52" s="6" t="s">
        <v>59</v>
      </c>
      <c r="D52" s="6">
        <v>45</v>
      </c>
      <c r="E52" s="6">
        <v>1116</v>
      </c>
      <c r="F52" s="6">
        <v>2</v>
      </c>
      <c r="G52" s="6">
        <v>1</v>
      </c>
      <c r="H52" s="6">
        <v>1</v>
      </c>
      <c r="I52" s="6">
        <v>0</v>
      </c>
      <c r="J52" s="6">
        <v>0</v>
      </c>
      <c r="K52" s="6">
        <v>17</v>
      </c>
      <c r="L52" s="6">
        <v>6</v>
      </c>
      <c r="M52" s="6">
        <v>28</v>
      </c>
      <c r="N52" s="6">
        <v>18</v>
      </c>
      <c r="O52" s="45">
        <f>IF(D52&gt;0, SUM((D52/E52)*90), 0)</f>
        <v>3.629032258064516</v>
      </c>
      <c r="P52" s="38">
        <f>IF(N52&gt;0, SUM(D52/N52),0)</f>
        <v>2.5</v>
      </c>
      <c r="Q52" s="38">
        <f>IF(F52&gt;0, SUM((F52/E52)*90), 0)</f>
        <v>0.16129032258064516</v>
      </c>
      <c r="R52" s="38">
        <f>IF(N52&gt;0, SUM(F52/N52),0)</f>
        <v>0.1111111111111111</v>
      </c>
      <c r="S52" s="38">
        <f>IF(J52&gt;0, SUM((J52/E52)*90), 0)</f>
        <v>0</v>
      </c>
      <c r="T52" s="38">
        <f>IF(N52&gt;0, SUM(J52/N52),0)</f>
        <v>0</v>
      </c>
      <c r="U52" s="38">
        <f>IF(K52&gt;0, SUM((K52/E52)*90), 0)</f>
        <v>1.3709677419354838</v>
      </c>
      <c r="V52" s="39">
        <f>IF(N52&gt;0, SUM(K52/N52),0)</f>
        <v>0.94444444444444442</v>
      </c>
    </row>
    <row r="53" spans="1:22" x14ac:dyDescent="0.2">
      <c r="A53" s="18" t="s">
        <v>820</v>
      </c>
      <c r="B53" s="6" t="s">
        <v>317</v>
      </c>
      <c r="C53" s="6" t="s">
        <v>86</v>
      </c>
      <c r="D53" s="6">
        <v>44</v>
      </c>
      <c r="E53" s="6">
        <v>841</v>
      </c>
      <c r="F53" s="6">
        <v>4</v>
      </c>
      <c r="G53" s="6">
        <v>0</v>
      </c>
      <c r="H53" s="6">
        <v>3</v>
      </c>
      <c r="I53" s="6">
        <v>0</v>
      </c>
      <c r="J53" s="6">
        <v>0</v>
      </c>
      <c r="K53" s="6">
        <v>7</v>
      </c>
      <c r="L53" s="6">
        <v>12</v>
      </c>
      <c r="M53" s="6">
        <v>24</v>
      </c>
      <c r="N53" s="6">
        <v>19</v>
      </c>
      <c r="O53" s="49">
        <f>IF(D53&gt;0, SUM((D53/E53)*90), 0)</f>
        <v>4.7086801426872773</v>
      </c>
      <c r="P53" s="38">
        <f>IF(N53&gt;0, SUM(D53/N53),0)</f>
        <v>2.3157894736842106</v>
      </c>
      <c r="Q53" s="38">
        <f>IF(F53&gt;0, SUM((F53/E53)*90), 0)</f>
        <v>0.42806183115338881</v>
      </c>
      <c r="R53" s="38">
        <f>IF(N53&gt;0, SUM(F53/N53),0)</f>
        <v>0.21052631578947367</v>
      </c>
      <c r="S53" s="38">
        <f>IF(J53&gt;0, SUM((J53/E53)*90), 0)</f>
        <v>0</v>
      </c>
      <c r="T53" s="38">
        <f>IF(N53&gt;0, SUM(J53/N53),0)</f>
        <v>0</v>
      </c>
      <c r="U53" s="38">
        <f>IF(K53&gt;0, SUM((K53/E53)*90), 0)</f>
        <v>0.74910820451843041</v>
      </c>
      <c r="V53" s="39">
        <f>IF(N53&gt;0, SUM(K53/N53),0)</f>
        <v>0.36842105263157893</v>
      </c>
    </row>
    <row r="54" spans="1:22" x14ac:dyDescent="0.2">
      <c r="A54" s="18" t="s">
        <v>187</v>
      </c>
      <c r="B54" s="6" t="s">
        <v>188</v>
      </c>
      <c r="C54" s="6" t="s">
        <v>156</v>
      </c>
      <c r="D54" s="6">
        <v>40</v>
      </c>
      <c r="E54" s="6">
        <v>751</v>
      </c>
      <c r="F54" s="6">
        <v>3</v>
      </c>
      <c r="G54" s="6">
        <v>1</v>
      </c>
      <c r="H54" s="6">
        <v>1</v>
      </c>
      <c r="I54" s="6">
        <v>0</v>
      </c>
      <c r="J54" s="6">
        <v>0</v>
      </c>
      <c r="K54" s="6">
        <v>7</v>
      </c>
      <c r="L54" s="6">
        <v>7</v>
      </c>
      <c r="M54" s="6">
        <v>29</v>
      </c>
      <c r="N54" s="6">
        <v>15</v>
      </c>
      <c r="O54" s="45">
        <f>IF(D54&gt;0, SUM((D54/E54)*90), 0)</f>
        <v>4.7936085219707056</v>
      </c>
      <c r="P54" s="38">
        <f>IF(N54&gt;0, SUM(D54/N54),0)</f>
        <v>2.6666666666666665</v>
      </c>
      <c r="Q54" s="38">
        <f>IF(F54&gt;0, SUM((F54/E54)*90), 0)</f>
        <v>0.35952063914780291</v>
      </c>
      <c r="R54" s="38">
        <f>IF(N54&gt;0, SUM(F54/N54),0)</f>
        <v>0.2</v>
      </c>
      <c r="S54" s="38">
        <f>IF(J54&gt;0, SUM((J54/E54)*90), 0)</f>
        <v>0</v>
      </c>
      <c r="T54" s="38">
        <f>IF(N54&gt;0, SUM(J54/N54),0)</f>
        <v>0</v>
      </c>
      <c r="U54" s="38">
        <f>IF(K54&gt;0, SUM((K54/E54)*90), 0)</f>
        <v>0.83888149134487355</v>
      </c>
      <c r="V54" s="39">
        <f>IF(N54&gt;0, SUM(K54/N54),0)</f>
        <v>0.46666666666666667</v>
      </c>
    </row>
    <row r="55" spans="1:22" x14ac:dyDescent="0.2">
      <c r="A55" s="18" t="s">
        <v>66</v>
      </c>
      <c r="B55" s="6" t="s">
        <v>2151</v>
      </c>
      <c r="C55" s="6" t="s">
        <v>24</v>
      </c>
      <c r="D55" s="6">
        <v>39</v>
      </c>
      <c r="E55" s="6">
        <v>1003</v>
      </c>
      <c r="F55" s="6">
        <v>3</v>
      </c>
      <c r="G55" s="6">
        <v>0</v>
      </c>
      <c r="H55" s="6">
        <v>0</v>
      </c>
      <c r="I55" s="6">
        <v>0</v>
      </c>
      <c r="J55" s="6">
        <v>0</v>
      </c>
      <c r="K55" s="6">
        <v>8</v>
      </c>
      <c r="L55" s="6">
        <v>4</v>
      </c>
      <c r="M55" s="6">
        <v>20</v>
      </c>
      <c r="N55" s="6">
        <v>12</v>
      </c>
      <c r="O55" s="49">
        <f>IF(D55&gt;0, SUM((D55/E55)*90), 0)</f>
        <v>3.49950149551346</v>
      </c>
      <c r="P55" s="38">
        <f>IF(N55&gt;0, SUM(D55/N55),0)</f>
        <v>3.25</v>
      </c>
      <c r="Q55" s="38">
        <f>IF(F55&gt;0, SUM((F55/E55)*90), 0)</f>
        <v>0.2691924227318046</v>
      </c>
      <c r="R55" s="38">
        <f>IF(N55&gt;0, SUM(F55/N55),0)</f>
        <v>0.25</v>
      </c>
      <c r="S55" s="38">
        <f>IF(J55&gt;0, SUM((J55/E55)*90), 0)</f>
        <v>0</v>
      </c>
      <c r="T55" s="38">
        <f>IF(N55&gt;0, SUM(J55/N55),0)</f>
        <v>0</v>
      </c>
      <c r="U55" s="38">
        <f>IF(K55&gt;0, SUM((K55/E55)*90), 0)</f>
        <v>0.7178464606181455</v>
      </c>
      <c r="V55" s="39">
        <f>IF(N55&gt;0, SUM(K55/N55),0)</f>
        <v>0.66666666666666663</v>
      </c>
    </row>
    <row r="56" spans="1:22" x14ac:dyDescent="0.2">
      <c r="A56" s="18" t="s">
        <v>522</v>
      </c>
      <c r="B56" s="6" t="s">
        <v>188</v>
      </c>
      <c r="C56" s="6" t="s">
        <v>13</v>
      </c>
      <c r="D56" s="6">
        <v>38</v>
      </c>
      <c r="E56" s="6">
        <v>764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80</v>
      </c>
      <c r="M56" s="6">
        <v>68</v>
      </c>
      <c r="N56" s="6">
        <v>15</v>
      </c>
      <c r="O56" s="49">
        <f>IF(D56&gt;0, SUM((D56/E56)*90), 0)</f>
        <v>4.4764397905759159</v>
      </c>
      <c r="P56" s="38">
        <f>IF(N56&gt;0, SUM(D56/N56),0)</f>
        <v>2.5333333333333332</v>
      </c>
      <c r="Q56" s="38">
        <f>IF(F56&gt;0, SUM((F56/E56)*90), 0)</f>
        <v>0</v>
      </c>
      <c r="R56" s="38">
        <f>IF(N56&gt;0, SUM(F56/N56),0)</f>
        <v>0</v>
      </c>
      <c r="S56" s="38">
        <f>IF(J56&gt;0, SUM((J56/E56)*90), 0)</f>
        <v>0</v>
      </c>
      <c r="T56" s="38">
        <f>IF(N56&gt;0, SUM(J56/N56),0)</f>
        <v>0</v>
      </c>
      <c r="U56" s="38">
        <f>IF(K56&gt;0, SUM((K56/E56)*90), 0)</f>
        <v>0.23560209424083772</v>
      </c>
      <c r="V56" s="39">
        <f>IF(N56&gt;0, SUM(K56/N56),0)</f>
        <v>0.13333333333333333</v>
      </c>
    </row>
    <row r="57" spans="1:22" x14ac:dyDescent="0.2">
      <c r="A57" s="18" t="s">
        <v>115</v>
      </c>
      <c r="B57" s="6" t="s">
        <v>116</v>
      </c>
      <c r="C57" s="6" t="s">
        <v>59</v>
      </c>
      <c r="D57" s="6">
        <v>38</v>
      </c>
      <c r="E57" s="6">
        <v>864</v>
      </c>
      <c r="F57" s="6">
        <v>2</v>
      </c>
      <c r="G57" s="6">
        <v>0</v>
      </c>
      <c r="H57" s="6">
        <v>2</v>
      </c>
      <c r="I57" s="6">
        <v>0</v>
      </c>
      <c r="J57" s="6">
        <v>4</v>
      </c>
      <c r="K57" s="6">
        <v>17</v>
      </c>
      <c r="L57" s="6">
        <v>9</v>
      </c>
      <c r="M57" s="6">
        <v>44</v>
      </c>
      <c r="N57" s="6">
        <v>15</v>
      </c>
      <c r="O57" s="45">
        <f>IF(D57&gt;0, SUM((D57/E57)*90), 0)</f>
        <v>3.9583333333333335</v>
      </c>
      <c r="P57" s="38">
        <f>IF(N57&gt;0, SUM(D57/N57),0)</f>
        <v>2.5333333333333332</v>
      </c>
      <c r="Q57" s="38">
        <f>IF(F57&gt;0, SUM((F57/E57)*90), 0)</f>
        <v>0.20833333333333331</v>
      </c>
      <c r="R57" s="38">
        <f>IF(N57&gt;0, SUM(F57/N57),0)</f>
        <v>0.13333333333333333</v>
      </c>
      <c r="S57" s="38">
        <f>IF(J57&gt;0, SUM((J57/E57)*90), 0)</f>
        <v>0.41666666666666663</v>
      </c>
      <c r="T57" s="38">
        <f>IF(N57&gt;0, SUM(J57/N57),0)</f>
        <v>0.26666666666666666</v>
      </c>
      <c r="U57" s="38">
        <f>IF(K57&gt;0, SUM((K57/E57)*90), 0)</f>
        <v>1.7708333333333335</v>
      </c>
      <c r="V57" s="39">
        <f>IF(N57&gt;0, SUM(K57/N57),0)</f>
        <v>1.1333333333333333</v>
      </c>
    </row>
    <row r="58" spans="1:22" x14ac:dyDescent="0.2">
      <c r="A58" s="18" t="s">
        <v>468</v>
      </c>
      <c r="B58" s="6" t="s">
        <v>652</v>
      </c>
      <c r="C58" s="6" t="s">
        <v>94</v>
      </c>
      <c r="D58" s="6">
        <v>36</v>
      </c>
      <c r="E58" s="6">
        <v>636</v>
      </c>
      <c r="F58" s="6">
        <v>3</v>
      </c>
      <c r="G58" s="6">
        <v>1</v>
      </c>
      <c r="H58" s="6">
        <v>0</v>
      </c>
      <c r="I58" s="6">
        <v>0</v>
      </c>
      <c r="J58" s="6">
        <v>3</v>
      </c>
      <c r="K58" s="6">
        <v>9</v>
      </c>
      <c r="L58" s="6">
        <v>11</v>
      </c>
      <c r="M58" s="6">
        <v>19</v>
      </c>
      <c r="N58" s="6">
        <v>9</v>
      </c>
      <c r="O58" s="45">
        <f>IF(D58&gt;0, SUM((D58/E58)*90), 0)</f>
        <v>5.0943396226415096</v>
      </c>
      <c r="P58" s="38">
        <f>IF(N58&gt;0, SUM(D58/N58),0)</f>
        <v>4</v>
      </c>
      <c r="Q58" s="38">
        <f>IF(F58&gt;0, SUM((F58/E58)*90), 0)</f>
        <v>0.42452830188679241</v>
      </c>
      <c r="R58" s="38">
        <f>IF(N58&gt;0, SUM(F58/N58),0)</f>
        <v>0.33333333333333331</v>
      </c>
      <c r="S58" s="38">
        <f>IF(J58&gt;0, SUM((J58/E58)*90), 0)</f>
        <v>0.42452830188679241</v>
      </c>
      <c r="T58" s="38">
        <f>IF(N58&gt;0, SUM(J58/N58),0)</f>
        <v>0.33333333333333331</v>
      </c>
      <c r="U58" s="38">
        <f>IF(K58&gt;0, SUM((K58/E58)*90), 0)</f>
        <v>1.2735849056603774</v>
      </c>
      <c r="V58" s="39">
        <f>IF(N58&gt;0, SUM(K58/N58),0)</f>
        <v>1</v>
      </c>
    </row>
    <row r="59" spans="1:22" x14ac:dyDescent="0.2">
      <c r="A59" s="18" t="s">
        <v>720</v>
      </c>
      <c r="B59" s="6" t="s">
        <v>721</v>
      </c>
      <c r="C59" s="6" t="s">
        <v>231</v>
      </c>
      <c r="D59" s="6">
        <v>36</v>
      </c>
      <c r="E59" s="6">
        <v>822</v>
      </c>
      <c r="F59" s="6">
        <v>2</v>
      </c>
      <c r="G59" s="6">
        <v>0</v>
      </c>
      <c r="H59" s="6">
        <v>1</v>
      </c>
      <c r="I59" s="6">
        <v>0</v>
      </c>
      <c r="J59" s="6">
        <v>1</v>
      </c>
      <c r="K59" s="6">
        <v>4</v>
      </c>
      <c r="L59" s="6">
        <v>17</v>
      </c>
      <c r="M59" s="6">
        <v>44</v>
      </c>
      <c r="N59" s="6">
        <v>20</v>
      </c>
      <c r="O59" s="49">
        <f>IF(D59&gt;0, SUM((D59/E59)*90), 0)</f>
        <v>3.9416058394160585</v>
      </c>
      <c r="P59" s="38">
        <f>IF(N59&gt;0, SUM(D59/N59),0)</f>
        <v>1.8</v>
      </c>
      <c r="Q59" s="38">
        <f>IF(F59&gt;0, SUM((F59/E59)*90), 0)</f>
        <v>0.21897810218978103</v>
      </c>
      <c r="R59" s="38">
        <f>IF(N59&gt;0, SUM(F59/N59),0)</f>
        <v>0.1</v>
      </c>
      <c r="S59" s="38">
        <f>IF(J59&gt;0, SUM((J59/E59)*90), 0)</f>
        <v>0.10948905109489052</v>
      </c>
      <c r="T59" s="38">
        <f>IF(N59&gt;0, SUM(J59/N59),0)</f>
        <v>0.05</v>
      </c>
      <c r="U59" s="38">
        <f>IF(K59&gt;0, SUM((K59/E59)*90), 0)</f>
        <v>0.43795620437956206</v>
      </c>
      <c r="V59" s="39">
        <f>IF(N59&gt;0, SUM(K59/N59),0)</f>
        <v>0.2</v>
      </c>
    </row>
    <row r="60" spans="1:22" x14ac:dyDescent="0.2">
      <c r="A60" s="18" t="s">
        <v>846</v>
      </c>
      <c r="B60" s="6" t="s">
        <v>273</v>
      </c>
      <c r="C60" s="6" t="s">
        <v>156</v>
      </c>
      <c r="D60" s="6">
        <v>34</v>
      </c>
      <c r="E60" s="6">
        <v>633</v>
      </c>
      <c r="F60" s="6">
        <v>2</v>
      </c>
      <c r="G60" s="6">
        <v>0</v>
      </c>
      <c r="H60" s="6">
        <v>0</v>
      </c>
      <c r="I60" s="6">
        <v>0</v>
      </c>
      <c r="J60" s="6">
        <v>0</v>
      </c>
      <c r="K60" s="6">
        <v>7</v>
      </c>
      <c r="L60" s="6">
        <v>5</v>
      </c>
      <c r="M60" s="6">
        <v>16</v>
      </c>
      <c r="N60" s="6">
        <v>16</v>
      </c>
      <c r="O60" s="45">
        <f>IF(D60&gt;0, SUM((D60/E60)*90), 0)</f>
        <v>4.8341232227488149</v>
      </c>
      <c r="P60" s="38">
        <f>IF(N60&gt;0, SUM(D60/N60),0)</f>
        <v>2.125</v>
      </c>
      <c r="Q60" s="38">
        <f>IF(F60&gt;0, SUM((F60/E60)*90), 0)</f>
        <v>0.28436018957345971</v>
      </c>
      <c r="R60" s="38">
        <f>IF(N60&gt;0, SUM(F60/N60),0)</f>
        <v>0.125</v>
      </c>
      <c r="S60" s="38">
        <f>IF(J60&gt;0, SUM((J60/E60)*90), 0)</f>
        <v>0</v>
      </c>
      <c r="T60" s="38">
        <f>IF(N60&gt;0, SUM(J60/N60),0)</f>
        <v>0</v>
      </c>
      <c r="U60" s="38">
        <f>IF(K60&gt;0, SUM((K60/E60)*90), 0)</f>
        <v>0.99526066350710907</v>
      </c>
      <c r="V60" s="39">
        <f>IF(N60&gt;0, SUM(K60/N60),0)</f>
        <v>0.4375</v>
      </c>
    </row>
    <row r="61" spans="1:22" x14ac:dyDescent="0.2">
      <c r="A61" s="18" t="s">
        <v>7</v>
      </c>
      <c r="B61" s="6" t="s">
        <v>8</v>
      </c>
      <c r="C61" s="6" t="s">
        <v>6</v>
      </c>
      <c r="D61" s="6">
        <v>29</v>
      </c>
      <c r="E61" s="6">
        <v>481</v>
      </c>
      <c r="F61" s="6">
        <v>2</v>
      </c>
      <c r="G61" s="6">
        <v>0</v>
      </c>
      <c r="H61" s="6">
        <v>0</v>
      </c>
      <c r="I61" s="6">
        <v>0</v>
      </c>
      <c r="J61" s="6">
        <v>0</v>
      </c>
      <c r="K61" s="6">
        <v>4</v>
      </c>
      <c r="L61" s="6">
        <v>11</v>
      </c>
      <c r="M61" s="6">
        <v>17</v>
      </c>
      <c r="N61" s="6">
        <v>15</v>
      </c>
      <c r="O61" s="49">
        <f>IF(D61&gt;0, SUM((D61/E61)*90), 0)</f>
        <v>5.4261954261954264</v>
      </c>
      <c r="P61" s="38">
        <f>IF(N61&gt;0, SUM(D61/N61),0)</f>
        <v>1.9333333333333333</v>
      </c>
      <c r="Q61" s="38">
        <f>IF(F61&gt;0, SUM((F61/E61)*90), 0)</f>
        <v>0.37422037422037424</v>
      </c>
      <c r="R61" s="38">
        <f>IF(N61&gt;0, SUM(F61/N61),0)</f>
        <v>0.13333333333333333</v>
      </c>
      <c r="S61" s="38">
        <f>IF(J61&gt;0, SUM((J61/E61)*90), 0)</f>
        <v>0</v>
      </c>
      <c r="T61" s="38">
        <f>IF(N61&gt;0, SUM(J61/N61),0)</f>
        <v>0</v>
      </c>
      <c r="U61" s="38">
        <f>IF(K61&gt;0, SUM((K61/E61)*90), 0)</f>
        <v>0.74844074844074848</v>
      </c>
      <c r="V61" s="39">
        <f>IF(N61&gt;0, SUM(K61/N61),0)</f>
        <v>0.26666666666666666</v>
      </c>
    </row>
    <row r="62" spans="1:22" x14ac:dyDescent="0.2">
      <c r="A62" s="18" t="s">
        <v>577</v>
      </c>
      <c r="B62" s="6" t="s">
        <v>386</v>
      </c>
      <c r="C62" s="6" t="s">
        <v>568</v>
      </c>
      <c r="D62" s="6">
        <v>29</v>
      </c>
      <c r="E62" s="6">
        <v>766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6</v>
      </c>
      <c r="L62" s="6">
        <v>6</v>
      </c>
      <c r="M62" s="6">
        <v>18</v>
      </c>
      <c r="N62" s="6">
        <v>16</v>
      </c>
      <c r="O62" s="45">
        <f>IF(D62&gt;0, SUM((D62/E62)*90), 0)</f>
        <v>3.4073107049608358</v>
      </c>
      <c r="P62" s="38">
        <f>IF(N62&gt;0, SUM(D62/N62),0)</f>
        <v>1.8125</v>
      </c>
      <c r="Q62" s="38">
        <f>IF(F62&gt;0, SUM((F62/E62)*90), 0)</f>
        <v>0.1174934725848564</v>
      </c>
      <c r="R62" s="38">
        <f>IF(N62&gt;0, SUM(F62/N62),0)</f>
        <v>6.25E-2</v>
      </c>
      <c r="S62" s="38">
        <f>IF(J62&gt;0, SUM((J62/E62)*90), 0)</f>
        <v>0</v>
      </c>
      <c r="T62" s="38">
        <f>IF(N62&gt;0, SUM(J62/N62),0)</f>
        <v>0</v>
      </c>
      <c r="U62" s="38">
        <f>IF(K62&gt;0, SUM((K62/E62)*90), 0)</f>
        <v>0.70496083550913835</v>
      </c>
      <c r="V62" s="39">
        <f>IF(N62&gt;0, SUM(K62/N62),0)</f>
        <v>0.375</v>
      </c>
    </row>
    <row r="63" spans="1:22" x14ac:dyDescent="0.2">
      <c r="A63" s="18" t="s">
        <v>633</v>
      </c>
      <c r="B63" s="6" t="s">
        <v>32</v>
      </c>
      <c r="C63" s="6" t="s">
        <v>594</v>
      </c>
      <c r="D63" s="6">
        <v>29</v>
      </c>
      <c r="E63" s="6">
        <v>904</v>
      </c>
      <c r="F63" s="6">
        <v>1</v>
      </c>
      <c r="G63" s="6">
        <v>1</v>
      </c>
      <c r="H63" s="6">
        <v>5</v>
      </c>
      <c r="I63" s="6">
        <v>0</v>
      </c>
      <c r="J63" s="6">
        <v>2</v>
      </c>
      <c r="K63" s="6">
        <v>12</v>
      </c>
      <c r="L63" s="6">
        <v>14</v>
      </c>
      <c r="M63" s="6">
        <v>21</v>
      </c>
      <c r="N63" s="6">
        <v>11</v>
      </c>
      <c r="O63" s="49">
        <f>IF(D63&gt;0, SUM((D63/E63)*90), 0)</f>
        <v>2.8871681415929205</v>
      </c>
      <c r="P63" s="38">
        <f>IF(N63&gt;0, SUM(D63/N63),0)</f>
        <v>2.6363636363636362</v>
      </c>
      <c r="Q63" s="38">
        <f>IF(F63&gt;0, SUM((F63/E63)*90), 0)</f>
        <v>9.9557522123893807E-2</v>
      </c>
      <c r="R63" s="38">
        <f>IF(N63&gt;0, SUM(F63/N63),0)</f>
        <v>9.0909090909090912E-2</v>
      </c>
      <c r="S63" s="38">
        <f>IF(J63&gt;0, SUM((J63/E63)*90), 0)</f>
        <v>0.19911504424778761</v>
      </c>
      <c r="T63" s="38">
        <f>IF(N63&gt;0, SUM(J63/N63),0)</f>
        <v>0.18181818181818182</v>
      </c>
      <c r="U63" s="38">
        <f>IF(K63&gt;0, SUM((K63/E63)*90), 0)</f>
        <v>1.1946902654867257</v>
      </c>
      <c r="V63" s="39">
        <f>IF(N63&gt;0, SUM(K63/N63),0)</f>
        <v>1.0909090909090908</v>
      </c>
    </row>
    <row r="64" spans="1:22" x14ac:dyDescent="0.2">
      <c r="A64" s="18" t="s">
        <v>601</v>
      </c>
      <c r="B64" s="6" t="s">
        <v>602</v>
      </c>
      <c r="C64" s="6" t="s">
        <v>568</v>
      </c>
      <c r="D64" s="6">
        <v>28</v>
      </c>
      <c r="E64" s="6">
        <v>636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4</v>
      </c>
      <c r="L64" s="6">
        <v>5</v>
      </c>
      <c r="M64" s="6">
        <v>15</v>
      </c>
      <c r="N64" s="6">
        <v>15</v>
      </c>
      <c r="O64" s="45">
        <f>IF(D64&gt;0, SUM((D64/E64)*90), 0)</f>
        <v>3.9622641509433958</v>
      </c>
      <c r="P64" s="38">
        <f>IF(N64&gt;0, SUM(D64/N64),0)</f>
        <v>1.8666666666666667</v>
      </c>
      <c r="Q64" s="38">
        <f>IF(F64&gt;0, SUM((F64/E64)*90), 0)</f>
        <v>0</v>
      </c>
      <c r="R64" s="38">
        <f>IF(N64&gt;0, SUM(F64/N64),0)</f>
        <v>0</v>
      </c>
      <c r="S64" s="38">
        <f>IF(J64&gt;0, SUM((J64/E64)*90), 0)</f>
        <v>0</v>
      </c>
      <c r="T64" s="38">
        <f>IF(N64&gt;0, SUM(J64/N64),0)</f>
        <v>0</v>
      </c>
      <c r="U64" s="38">
        <f>IF(K64&gt;0, SUM((K64/E64)*90), 0)</f>
        <v>0.56603773584905659</v>
      </c>
      <c r="V64" s="39">
        <f>IF(N64&gt;0, SUM(K64/N64),0)</f>
        <v>0.26666666666666666</v>
      </c>
    </row>
    <row r="65" spans="1:22" x14ac:dyDescent="0.2">
      <c r="A65" s="18" t="s">
        <v>684</v>
      </c>
      <c r="B65" s="6" t="s">
        <v>685</v>
      </c>
      <c r="C65" s="6" t="s">
        <v>231</v>
      </c>
      <c r="D65" s="6">
        <v>26</v>
      </c>
      <c r="E65" s="6">
        <v>427</v>
      </c>
      <c r="F65" s="6">
        <v>2</v>
      </c>
      <c r="G65" s="6">
        <v>0</v>
      </c>
      <c r="H65" s="6">
        <v>1</v>
      </c>
      <c r="I65" s="6">
        <v>0</v>
      </c>
      <c r="J65" s="6">
        <v>0</v>
      </c>
      <c r="K65" s="6">
        <v>2</v>
      </c>
      <c r="L65" s="6">
        <v>9</v>
      </c>
      <c r="M65" s="6">
        <v>15</v>
      </c>
      <c r="N65" s="6">
        <v>13</v>
      </c>
      <c r="O65" s="49">
        <f>IF(D65&gt;0, SUM((D65/E65)*90), 0)</f>
        <v>5.4800936768149882</v>
      </c>
      <c r="P65" s="38">
        <f>IF(N65&gt;0, SUM(D65/N65),0)</f>
        <v>2</v>
      </c>
      <c r="Q65" s="38">
        <f>IF(F65&gt;0, SUM((F65/E65)*90), 0)</f>
        <v>0.42154566744730682</v>
      </c>
      <c r="R65" s="38">
        <f>IF(N65&gt;0, SUM(F65/N65),0)</f>
        <v>0.15384615384615385</v>
      </c>
      <c r="S65" s="38">
        <f>IF(J65&gt;0, SUM((J65/E65)*90), 0)</f>
        <v>0</v>
      </c>
      <c r="T65" s="38">
        <f>IF(N65&gt;0, SUM(J65/N65),0)</f>
        <v>0</v>
      </c>
      <c r="U65" s="38">
        <f>IF(K65&gt;0, SUM((K65/E65)*90), 0)</f>
        <v>0.42154566744730682</v>
      </c>
      <c r="V65" s="39">
        <f>IF(N65&gt;0, SUM(K65/N65),0)</f>
        <v>0.15384615384615385</v>
      </c>
    </row>
    <row r="66" spans="1:22" x14ac:dyDescent="0.2">
      <c r="A66" s="18" t="s">
        <v>165</v>
      </c>
      <c r="B66" s="6" t="s">
        <v>166</v>
      </c>
      <c r="C66" s="6" t="s">
        <v>24</v>
      </c>
      <c r="D66" s="6">
        <v>26</v>
      </c>
      <c r="E66" s="6">
        <v>446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3</v>
      </c>
      <c r="L66" s="6">
        <v>4</v>
      </c>
      <c r="M66" s="6">
        <v>7</v>
      </c>
      <c r="N66" s="6">
        <v>16</v>
      </c>
      <c r="O66" s="45">
        <f>IF(D66&gt;0, SUM((D66/E66)*90), 0)</f>
        <v>5.2466367713004489</v>
      </c>
      <c r="P66" s="38">
        <f>IF(N66&gt;0, SUM(D66/N66),0)</f>
        <v>1.625</v>
      </c>
      <c r="Q66" s="38">
        <f>IF(F66&gt;0, SUM((F66/E66)*90), 0)</f>
        <v>0.20179372197309417</v>
      </c>
      <c r="R66" s="38">
        <f>IF(N66&gt;0, SUM(F66/N66),0)</f>
        <v>6.25E-2</v>
      </c>
      <c r="S66" s="38">
        <f>IF(J66&gt;0, SUM((J66/E66)*90), 0)</f>
        <v>0</v>
      </c>
      <c r="T66" s="38">
        <f>IF(N66&gt;0, SUM(J66/N66),0)</f>
        <v>0</v>
      </c>
      <c r="U66" s="38">
        <f>IF(K66&gt;0, SUM((K66/E66)*90), 0)</f>
        <v>0.60538116591928259</v>
      </c>
      <c r="V66" s="39">
        <f>IF(N66&gt;0, SUM(K66/N66),0)</f>
        <v>0.1875</v>
      </c>
    </row>
    <row r="67" spans="1:22" x14ac:dyDescent="0.2">
      <c r="A67" s="18" t="s">
        <v>435</v>
      </c>
      <c r="B67" s="6" t="s">
        <v>436</v>
      </c>
      <c r="C67" s="6" t="s">
        <v>437</v>
      </c>
      <c r="D67" s="6">
        <v>24</v>
      </c>
      <c r="E67" s="6">
        <v>489</v>
      </c>
      <c r="F67" s="6">
        <v>1</v>
      </c>
      <c r="G67" s="6">
        <v>0</v>
      </c>
      <c r="H67" s="6">
        <v>1</v>
      </c>
      <c r="I67" s="6">
        <v>0</v>
      </c>
      <c r="J67" s="6">
        <v>5</v>
      </c>
      <c r="K67" s="6">
        <v>8</v>
      </c>
      <c r="L67" s="6">
        <v>4</v>
      </c>
      <c r="M67" s="6">
        <v>31</v>
      </c>
      <c r="N67" s="6">
        <v>15</v>
      </c>
      <c r="O67" s="49">
        <f>IF(D67&gt;0, SUM((D67/E67)*90), 0)</f>
        <v>4.4171779141104297</v>
      </c>
      <c r="P67" s="38">
        <f>IF(N67&gt;0, SUM(D67/N67),0)</f>
        <v>1.6</v>
      </c>
      <c r="Q67" s="38">
        <f>IF(F67&gt;0, SUM((F67/E67)*90), 0)</f>
        <v>0.18404907975460125</v>
      </c>
      <c r="R67" s="38">
        <f>IF(N67&gt;0, SUM(F67/N67),0)</f>
        <v>6.6666666666666666E-2</v>
      </c>
      <c r="S67" s="38">
        <f>IF(J67&gt;0, SUM((J67/E67)*90), 0)</f>
        <v>0.92024539877300615</v>
      </c>
      <c r="T67" s="38">
        <f>IF(N67&gt;0, SUM(J67/N67),0)</f>
        <v>0.33333333333333331</v>
      </c>
      <c r="U67" s="38">
        <f>IF(K67&gt;0, SUM((K67/E67)*90), 0)</f>
        <v>1.47239263803681</v>
      </c>
      <c r="V67" s="39">
        <f>IF(N67&gt;0, SUM(K67/N67),0)</f>
        <v>0.53333333333333333</v>
      </c>
    </row>
    <row r="68" spans="1:22" x14ac:dyDescent="0.2">
      <c r="A68" s="18" t="s">
        <v>326</v>
      </c>
      <c r="B68" s="6" t="s">
        <v>327</v>
      </c>
      <c r="C68" s="6" t="s">
        <v>289</v>
      </c>
      <c r="D68" s="6">
        <v>23</v>
      </c>
      <c r="E68" s="6">
        <v>226</v>
      </c>
      <c r="F68" s="6">
        <v>2</v>
      </c>
      <c r="G68" s="6">
        <v>1</v>
      </c>
      <c r="H68" s="6">
        <v>1</v>
      </c>
      <c r="I68" s="6">
        <v>0</v>
      </c>
      <c r="J68" s="6">
        <v>0</v>
      </c>
      <c r="K68" s="6">
        <v>4</v>
      </c>
      <c r="L68" s="6">
        <v>6</v>
      </c>
      <c r="M68" s="6">
        <v>9</v>
      </c>
      <c r="N68" s="6">
        <v>9</v>
      </c>
      <c r="O68" s="49">
        <f>IF(D68&gt;0, SUM((D68/E68)*90), 0)</f>
        <v>9.1592920353982308</v>
      </c>
      <c r="P68" s="38">
        <f>IF(N68&gt;0, SUM(D68/N68),0)</f>
        <v>2.5555555555555554</v>
      </c>
      <c r="Q68" s="38">
        <f>IF(F68&gt;0, SUM((F68/E68)*90), 0)</f>
        <v>0.79646017699115046</v>
      </c>
      <c r="R68" s="38">
        <f>IF(N68&gt;0, SUM(F68/N68),0)</f>
        <v>0.22222222222222221</v>
      </c>
      <c r="S68" s="38">
        <f>IF(J68&gt;0, SUM((J68/E68)*90), 0)</f>
        <v>0</v>
      </c>
      <c r="T68" s="38">
        <f>IF(N68&gt;0, SUM(J68/N68),0)</f>
        <v>0</v>
      </c>
      <c r="U68" s="38">
        <f>IF(K68&gt;0, SUM((K68/E68)*90), 0)</f>
        <v>1.5929203539823009</v>
      </c>
      <c r="V68" s="39">
        <f>IF(N68&gt;0, SUM(K68/N68),0)</f>
        <v>0.44444444444444442</v>
      </c>
    </row>
    <row r="69" spans="1:22" x14ac:dyDescent="0.2">
      <c r="A69" s="18" t="s">
        <v>103</v>
      </c>
      <c r="B69" s="6" t="s">
        <v>128</v>
      </c>
      <c r="C69" s="6" t="s">
        <v>13</v>
      </c>
      <c r="D69" s="6">
        <v>23</v>
      </c>
      <c r="E69" s="6">
        <v>236</v>
      </c>
      <c r="F69" s="6">
        <v>2</v>
      </c>
      <c r="G69" s="6">
        <v>1</v>
      </c>
      <c r="H69" s="6">
        <v>0</v>
      </c>
      <c r="I69" s="6">
        <v>0</v>
      </c>
      <c r="J69" s="6">
        <v>0</v>
      </c>
      <c r="K69" s="6">
        <v>2</v>
      </c>
      <c r="L69" s="6">
        <v>1</v>
      </c>
      <c r="M69" s="6">
        <v>2</v>
      </c>
      <c r="N69" s="6">
        <v>8</v>
      </c>
      <c r="O69" s="45">
        <f>IF(D69&gt;0, SUM((D69/E69)*90), 0)</f>
        <v>8.7711864406779672</v>
      </c>
      <c r="P69" s="38">
        <f>IF(N69&gt;0, SUM(D69/N69),0)</f>
        <v>2.875</v>
      </c>
      <c r="Q69" s="38">
        <f>IF(F69&gt;0, SUM((F69/E69)*90), 0)</f>
        <v>0.76271186440677963</v>
      </c>
      <c r="R69" s="38">
        <f>IF(N69&gt;0, SUM(F69/N69),0)</f>
        <v>0.25</v>
      </c>
      <c r="S69" s="38">
        <f>IF(J69&gt;0, SUM((J69/E69)*90), 0)</f>
        <v>0</v>
      </c>
      <c r="T69" s="38">
        <f>IF(N69&gt;0, SUM(J69/N69),0)</f>
        <v>0</v>
      </c>
      <c r="U69" s="38">
        <f>IF(K69&gt;0, SUM((K69/E69)*90), 0)</f>
        <v>0.76271186440677963</v>
      </c>
      <c r="V69" s="39">
        <f>IF(N69&gt;0, SUM(K69/N69),0)</f>
        <v>0.25</v>
      </c>
    </row>
    <row r="70" spans="1:22" x14ac:dyDescent="0.2">
      <c r="A70" s="18" t="s">
        <v>654</v>
      </c>
      <c r="B70" s="6" t="s">
        <v>317</v>
      </c>
      <c r="C70" s="6" t="s">
        <v>50</v>
      </c>
      <c r="D70" s="6">
        <v>22</v>
      </c>
      <c r="E70" s="6">
        <v>311</v>
      </c>
      <c r="F70" s="6">
        <v>0</v>
      </c>
      <c r="G70" s="6">
        <v>2</v>
      </c>
      <c r="H70" s="6">
        <v>0</v>
      </c>
      <c r="I70" s="6">
        <v>0</v>
      </c>
      <c r="J70" s="6">
        <v>1</v>
      </c>
      <c r="K70" s="6">
        <v>4</v>
      </c>
      <c r="L70" s="6">
        <v>10</v>
      </c>
      <c r="M70" s="6">
        <v>28</v>
      </c>
      <c r="N70" s="6">
        <v>10</v>
      </c>
      <c r="O70" s="45">
        <f>IF(D70&gt;0, SUM((D70/E70)*90), 0)</f>
        <v>6.366559485530547</v>
      </c>
      <c r="P70" s="38">
        <f>IF(N70&gt;0, SUM(D70/N70),0)</f>
        <v>2.2000000000000002</v>
      </c>
      <c r="Q70" s="38">
        <f>IF(F70&gt;0, SUM((F70/E70)*90), 0)</f>
        <v>0</v>
      </c>
      <c r="R70" s="38">
        <f>IF(N70&gt;0, SUM(F70/N70),0)</f>
        <v>0</v>
      </c>
      <c r="S70" s="38">
        <f>IF(J70&gt;0, SUM((J70/E70)*90), 0)</f>
        <v>0.28938906752411575</v>
      </c>
      <c r="T70" s="38">
        <f>IF(N70&gt;0, SUM(J70/N70),0)</f>
        <v>0.1</v>
      </c>
      <c r="U70" s="38">
        <f>IF(K70&gt;0, SUM((K70/E70)*90), 0)</f>
        <v>1.157556270096463</v>
      </c>
      <c r="V70" s="39">
        <f>IF(N70&gt;0, SUM(K70/N70),0)</f>
        <v>0.4</v>
      </c>
    </row>
    <row r="71" spans="1:22" x14ac:dyDescent="0.2">
      <c r="A71" s="18" t="s">
        <v>377</v>
      </c>
      <c r="B71" s="6" t="s">
        <v>378</v>
      </c>
      <c r="C71" s="6" t="s">
        <v>372</v>
      </c>
      <c r="D71" s="6">
        <v>22</v>
      </c>
      <c r="E71" s="6">
        <v>379</v>
      </c>
      <c r="F71" s="6">
        <v>0</v>
      </c>
      <c r="G71" s="6">
        <v>1</v>
      </c>
      <c r="H71" s="6">
        <v>0</v>
      </c>
      <c r="I71" s="6">
        <v>0</v>
      </c>
      <c r="J71" s="6">
        <v>0</v>
      </c>
      <c r="K71" s="6">
        <v>7</v>
      </c>
      <c r="L71" s="6">
        <v>6</v>
      </c>
      <c r="M71" s="6">
        <v>10</v>
      </c>
      <c r="N71" s="6">
        <v>10</v>
      </c>
      <c r="O71" s="49">
        <f>IF(D71&gt;0, SUM((D71/E71)*90), 0)</f>
        <v>5.2242744063324542</v>
      </c>
      <c r="P71" s="38">
        <f>IF(N71&gt;0, SUM(D71/N71),0)</f>
        <v>2.2000000000000002</v>
      </c>
      <c r="Q71" s="38">
        <f>IF(F71&gt;0, SUM((F71/E71)*90), 0)</f>
        <v>0</v>
      </c>
      <c r="R71" s="38">
        <f>IF(N71&gt;0, SUM(F71/N71),0)</f>
        <v>0</v>
      </c>
      <c r="S71" s="38">
        <f>IF(J71&gt;0, SUM((J71/E71)*90), 0)</f>
        <v>0</v>
      </c>
      <c r="T71" s="38">
        <f>IF(N71&gt;0, SUM(J71/N71),0)</f>
        <v>0</v>
      </c>
      <c r="U71" s="38">
        <f>IF(K71&gt;0, SUM((K71/E71)*90), 0)</f>
        <v>1.6622691292875991</v>
      </c>
      <c r="V71" s="39">
        <f>IF(N71&gt;0, SUM(K71/N71),0)</f>
        <v>0.7</v>
      </c>
    </row>
    <row r="72" spans="1:22" x14ac:dyDescent="0.2">
      <c r="A72" s="18" t="s">
        <v>939</v>
      </c>
      <c r="B72" s="6" t="s">
        <v>940</v>
      </c>
      <c r="C72" s="6" t="s">
        <v>6</v>
      </c>
      <c r="D72" s="6">
        <v>21</v>
      </c>
      <c r="E72" s="6">
        <v>178</v>
      </c>
      <c r="F72" s="6">
        <v>3</v>
      </c>
      <c r="G72" s="6">
        <v>0</v>
      </c>
      <c r="H72" s="6">
        <v>0</v>
      </c>
      <c r="I72" s="6">
        <v>0</v>
      </c>
      <c r="J72" s="6">
        <v>0</v>
      </c>
      <c r="K72" s="6">
        <v>1</v>
      </c>
      <c r="L72" s="6">
        <v>4</v>
      </c>
      <c r="M72" s="6">
        <v>3</v>
      </c>
      <c r="N72" s="6">
        <v>5</v>
      </c>
      <c r="O72" s="45">
        <f>IF(D72&gt;0, SUM((D72/E72)*90), 0)</f>
        <v>10.617977528089888</v>
      </c>
      <c r="P72" s="38">
        <f>IF(N72&gt;0, SUM(D72/N72),0)</f>
        <v>4.2</v>
      </c>
      <c r="Q72" s="38">
        <f>IF(F72&gt;0, SUM((F72/E72)*90), 0)</f>
        <v>1.5168539325842696</v>
      </c>
      <c r="R72" s="38">
        <f>IF(N72&gt;0, SUM(F72/N72),0)</f>
        <v>0.6</v>
      </c>
      <c r="S72" s="38">
        <f>IF(J72&gt;0, SUM((J72/E72)*90), 0)</f>
        <v>0</v>
      </c>
      <c r="T72" s="38">
        <f>IF(N72&gt;0, SUM(J72/N72),0)</f>
        <v>0</v>
      </c>
      <c r="U72" s="38">
        <f>IF(K72&gt;0, SUM((K72/E72)*90), 0)</f>
        <v>0.5056179775280899</v>
      </c>
      <c r="V72" s="39">
        <f>IF(N72&gt;0, SUM(K72/N72),0)</f>
        <v>0.2</v>
      </c>
    </row>
    <row r="73" spans="1:22" x14ac:dyDescent="0.2">
      <c r="A73" s="18" t="s">
        <v>949</v>
      </c>
      <c r="B73" s="6" t="s">
        <v>950</v>
      </c>
      <c r="C73" s="6" t="s">
        <v>6</v>
      </c>
      <c r="D73" s="6">
        <v>18</v>
      </c>
      <c r="E73" s="6">
        <v>391</v>
      </c>
      <c r="F73" s="6">
        <v>1</v>
      </c>
      <c r="G73" s="6">
        <v>0</v>
      </c>
      <c r="H73" s="6">
        <v>0</v>
      </c>
      <c r="I73" s="6">
        <v>0</v>
      </c>
      <c r="J73" s="6">
        <v>6</v>
      </c>
      <c r="K73" s="6">
        <v>8</v>
      </c>
      <c r="L73" s="6">
        <v>1</v>
      </c>
      <c r="M73" s="6">
        <v>23</v>
      </c>
      <c r="N73" s="6">
        <v>7</v>
      </c>
      <c r="O73" s="49">
        <f>IF(D73&gt;0, SUM((D73/E73)*90), 0)</f>
        <v>4.1432225063938617</v>
      </c>
      <c r="P73" s="38">
        <f>IF(N73&gt;0, SUM(D73/N73),0)</f>
        <v>2.5714285714285716</v>
      </c>
      <c r="Q73" s="38">
        <f>IF(F73&gt;0, SUM((F73/E73)*90), 0)</f>
        <v>0.23017902813299235</v>
      </c>
      <c r="R73" s="38">
        <f>IF(N73&gt;0, SUM(F73/N73),0)</f>
        <v>0.14285714285714285</v>
      </c>
      <c r="S73" s="38">
        <f>IF(J73&gt;0, SUM((J73/E73)*90), 0)</f>
        <v>1.381074168797954</v>
      </c>
      <c r="T73" s="38">
        <f>IF(N73&gt;0, SUM(J73/N73),0)</f>
        <v>0.8571428571428571</v>
      </c>
      <c r="U73" s="38">
        <f>IF(K73&gt;0, SUM((K73/E73)*90), 0)</f>
        <v>1.8414322250639388</v>
      </c>
      <c r="V73" s="39">
        <f>IF(N73&gt;0, SUM(K73/N73),0)</f>
        <v>1.1428571428571428</v>
      </c>
    </row>
    <row r="74" spans="1:22" x14ac:dyDescent="0.2">
      <c r="A74" s="18" t="s">
        <v>862</v>
      </c>
      <c r="B74" s="6" t="s">
        <v>863</v>
      </c>
      <c r="C74" s="6" t="s">
        <v>24</v>
      </c>
      <c r="D74" s="6">
        <v>17</v>
      </c>
      <c r="E74" s="6">
        <v>165</v>
      </c>
      <c r="F74" s="6">
        <v>1</v>
      </c>
      <c r="G74" s="6">
        <v>1</v>
      </c>
      <c r="H74" s="6">
        <v>1</v>
      </c>
      <c r="I74" s="6">
        <v>0</v>
      </c>
      <c r="J74" s="6">
        <v>2</v>
      </c>
      <c r="K74" s="6">
        <v>2</v>
      </c>
      <c r="L74" s="6">
        <v>0</v>
      </c>
      <c r="M74" s="6">
        <v>2</v>
      </c>
      <c r="N74" s="6">
        <v>9</v>
      </c>
      <c r="O74" s="45">
        <f>IF(D74&gt;0, SUM((D74/E74)*90), 0)</f>
        <v>9.2727272727272734</v>
      </c>
      <c r="P74" s="38">
        <f>IF(N74&gt;0, SUM(D74/N74),0)</f>
        <v>1.8888888888888888</v>
      </c>
      <c r="Q74" s="38">
        <f>IF(F74&gt;0, SUM((F74/E74)*90), 0)</f>
        <v>0.54545454545454541</v>
      </c>
      <c r="R74" s="38">
        <f>IF(N74&gt;0, SUM(F74/N74),0)</f>
        <v>0.1111111111111111</v>
      </c>
      <c r="S74" s="38">
        <f>IF(J74&gt;0, SUM((J74/E74)*90), 0)</f>
        <v>1.0909090909090908</v>
      </c>
      <c r="T74" s="38">
        <f>IF(N74&gt;0, SUM(J74/N74),0)</f>
        <v>0.22222222222222221</v>
      </c>
      <c r="U74" s="38">
        <f>IF(K74&gt;0, SUM((K74/E74)*90), 0)</f>
        <v>1.0909090909090908</v>
      </c>
      <c r="V74" s="39">
        <f>IF(N74&gt;0, SUM(K74/N74),0)</f>
        <v>0.22222222222222221</v>
      </c>
    </row>
    <row r="75" spans="1:22" x14ac:dyDescent="0.2">
      <c r="A75" s="18" t="s">
        <v>214</v>
      </c>
      <c r="B75" s="6" t="s">
        <v>215</v>
      </c>
      <c r="C75" s="6" t="s">
        <v>50</v>
      </c>
      <c r="D75" s="6">
        <v>17</v>
      </c>
      <c r="E75" s="6">
        <v>314</v>
      </c>
      <c r="F75" s="6">
        <v>0</v>
      </c>
      <c r="G75" s="6">
        <v>0</v>
      </c>
      <c r="H75" s="6">
        <v>1</v>
      </c>
      <c r="I75" s="6">
        <v>0</v>
      </c>
      <c r="J75" s="6">
        <v>1</v>
      </c>
      <c r="K75" s="6">
        <v>6</v>
      </c>
      <c r="L75" s="6">
        <v>9</v>
      </c>
      <c r="M75" s="6">
        <v>15</v>
      </c>
      <c r="N75" s="6">
        <v>17</v>
      </c>
      <c r="O75" s="45">
        <f>IF(D75&gt;0, SUM((D75/E75)*90), 0)</f>
        <v>4.8726114649681529</v>
      </c>
      <c r="P75" s="38">
        <f>IF(N75&gt;0, SUM(D75/N75),0)</f>
        <v>1</v>
      </c>
      <c r="Q75" s="38">
        <f>IF(F75&gt;0, SUM((F75/E75)*90), 0)</f>
        <v>0</v>
      </c>
      <c r="R75" s="38">
        <f>IF(N75&gt;0, SUM(F75/N75),0)</f>
        <v>0</v>
      </c>
      <c r="S75" s="38">
        <f>IF(J75&gt;0, SUM((J75/E75)*90), 0)</f>
        <v>0.28662420382165604</v>
      </c>
      <c r="T75" s="38">
        <f>IF(N75&gt;0, SUM(J75/N75),0)</f>
        <v>5.8823529411764705E-2</v>
      </c>
      <c r="U75" s="38">
        <f>IF(K75&gt;0, SUM((K75/E75)*90), 0)</f>
        <v>1.7197452229299361</v>
      </c>
      <c r="V75" s="39">
        <f>IF(N75&gt;0, SUM(K75/N75),0)</f>
        <v>0.35294117647058826</v>
      </c>
    </row>
    <row r="76" spans="1:22" x14ac:dyDescent="0.2">
      <c r="A76" s="18" t="s">
        <v>818</v>
      </c>
      <c r="B76" s="6" t="s">
        <v>721</v>
      </c>
      <c r="C76" s="6" t="s">
        <v>59</v>
      </c>
      <c r="D76" s="6">
        <v>17</v>
      </c>
      <c r="E76" s="6">
        <v>421</v>
      </c>
      <c r="F76" s="6">
        <v>0</v>
      </c>
      <c r="G76" s="6">
        <v>1</v>
      </c>
      <c r="H76" s="6">
        <v>2</v>
      </c>
      <c r="I76" s="6">
        <v>0</v>
      </c>
      <c r="J76" s="6">
        <v>0</v>
      </c>
      <c r="K76" s="6">
        <v>5</v>
      </c>
      <c r="L76" s="6">
        <v>2</v>
      </c>
      <c r="M76" s="6">
        <v>18</v>
      </c>
      <c r="N76" s="6">
        <v>11</v>
      </c>
      <c r="O76" s="49">
        <f>IF(D76&gt;0, SUM((D76/E76)*90), 0)</f>
        <v>3.6342042755344419</v>
      </c>
      <c r="P76" s="38">
        <f>IF(N76&gt;0, SUM(D76/N76),0)</f>
        <v>1.5454545454545454</v>
      </c>
      <c r="Q76" s="38">
        <f>IF(F76&gt;0, SUM((F76/E76)*90), 0)</f>
        <v>0</v>
      </c>
      <c r="R76" s="38">
        <f>IF(N76&gt;0, SUM(F76/N76),0)</f>
        <v>0</v>
      </c>
      <c r="S76" s="38">
        <f>IF(J76&gt;0, SUM((J76/E76)*90), 0)</f>
        <v>0</v>
      </c>
      <c r="T76" s="38">
        <f>IF(N76&gt;0, SUM(J76/N76),0)</f>
        <v>0</v>
      </c>
      <c r="U76" s="38">
        <f>IF(K76&gt;0, SUM((K76/E76)*90), 0)</f>
        <v>1.0688836104513064</v>
      </c>
      <c r="V76" s="39">
        <f>IF(N76&gt;0, SUM(K76/N76),0)</f>
        <v>0.45454545454545453</v>
      </c>
    </row>
    <row r="77" spans="1:22" x14ac:dyDescent="0.2">
      <c r="A77" s="18" t="s">
        <v>322</v>
      </c>
      <c r="B77" s="6" t="s">
        <v>128</v>
      </c>
      <c r="C77" s="6" t="s">
        <v>289</v>
      </c>
      <c r="D77" s="6">
        <v>16</v>
      </c>
      <c r="E77" s="6">
        <v>348</v>
      </c>
      <c r="F77" s="6">
        <v>0</v>
      </c>
      <c r="G77" s="6">
        <v>0</v>
      </c>
      <c r="H77" s="6">
        <v>1</v>
      </c>
      <c r="I77" s="6">
        <v>1</v>
      </c>
      <c r="J77" s="6">
        <v>1</v>
      </c>
      <c r="K77" s="6">
        <v>1</v>
      </c>
      <c r="L77" s="6">
        <v>7</v>
      </c>
      <c r="M77" s="6">
        <v>16</v>
      </c>
      <c r="N77" s="6">
        <v>19</v>
      </c>
      <c r="O77" s="49">
        <f>IF(D77&gt;0, SUM((D77/E77)*90), 0)</f>
        <v>4.1379310344827589</v>
      </c>
      <c r="P77" s="38">
        <f>IF(N77&gt;0, SUM(D77/N77),0)</f>
        <v>0.84210526315789469</v>
      </c>
      <c r="Q77" s="38">
        <f>IF(F77&gt;0, SUM((F77/E77)*90), 0)</f>
        <v>0</v>
      </c>
      <c r="R77" s="38">
        <f>IF(N77&gt;0, SUM(F77/N77),0)</f>
        <v>0</v>
      </c>
      <c r="S77" s="38">
        <f>IF(J77&gt;0, SUM((J77/E77)*90), 0)</f>
        <v>0.25862068965517243</v>
      </c>
      <c r="T77" s="38">
        <f>IF(N77&gt;0, SUM(J77/N77),0)</f>
        <v>5.2631578947368418E-2</v>
      </c>
      <c r="U77" s="38">
        <f>IF(K77&gt;0, SUM((K77/E77)*90), 0)</f>
        <v>0.25862068965517243</v>
      </c>
      <c r="V77" s="39">
        <f>IF(N77&gt;0, SUM(K77/N77),0)</f>
        <v>5.2631578947368418E-2</v>
      </c>
    </row>
    <row r="78" spans="1:22" x14ac:dyDescent="0.2">
      <c r="A78" s="18" t="s">
        <v>503</v>
      </c>
      <c r="B78" s="6" t="s">
        <v>504</v>
      </c>
      <c r="C78" s="6" t="s">
        <v>13</v>
      </c>
      <c r="D78" s="6">
        <v>15</v>
      </c>
      <c r="E78" s="6">
        <v>216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2</v>
      </c>
      <c r="L78" s="6">
        <v>1</v>
      </c>
      <c r="M78" s="6">
        <v>9</v>
      </c>
      <c r="N78" s="6">
        <v>13</v>
      </c>
      <c r="O78" s="45">
        <f>IF(D78&gt;0, SUM((D78/E78)*90), 0)</f>
        <v>6.25</v>
      </c>
      <c r="P78" s="38">
        <f>IF(N78&gt;0, SUM(D78/N78),0)</f>
        <v>1.1538461538461537</v>
      </c>
      <c r="Q78" s="38">
        <f>IF(F78&gt;0, SUM((F78/E78)*90), 0)</f>
        <v>0</v>
      </c>
      <c r="R78" s="38">
        <f>IF(N78&gt;0, SUM(F78/N78),0)</f>
        <v>0</v>
      </c>
      <c r="S78" s="38">
        <f>IF(J78&gt;0, SUM((J78/E78)*90), 0)</f>
        <v>0.41666666666666663</v>
      </c>
      <c r="T78" s="38">
        <f>IF(N78&gt;0, SUM(J78/N78),0)</f>
        <v>7.6923076923076927E-2</v>
      </c>
      <c r="U78" s="38">
        <f>IF(K78&gt;0, SUM((K78/E78)*90), 0)</f>
        <v>0.83333333333333326</v>
      </c>
      <c r="V78" s="39">
        <f>IF(N78&gt;0, SUM(K78/N78),0)</f>
        <v>0.15384615384615385</v>
      </c>
    </row>
    <row r="79" spans="1:22" x14ac:dyDescent="0.2">
      <c r="A79" s="18" t="s">
        <v>412</v>
      </c>
      <c r="B79" s="6" t="s">
        <v>413</v>
      </c>
      <c r="C79" s="6" t="s">
        <v>135</v>
      </c>
      <c r="D79" s="6">
        <v>13</v>
      </c>
      <c r="E79" s="6">
        <v>241</v>
      </c>
      <c r="F79" s="6">
        <v>1</v>
      </c>
      <c r="G79" s="6">
        <v>0</v>
      </c>
      <c r="H79" s="6">
        <v>1</v>
      </c>
      <c r="I79" s="6">
        <v>0</v>
      </c>
      <c r="J79" s="6">
        <v>0</v>
      </c>
      <c r="K79" s="6">
        <v>2</v>
      </c>
      <c r="L79" s="6">
        <v>5</v>
      </c>
      <c r="M79" s="6">
        <v>3</v>
      </c>
      <c r="N79" s="6">
        <v>7</v>
      </c>
      <c r="O79" s="49">
        <f>IF(D79&gt;0, SUM((D79/E79)*90), 0)</f>
        <v>4.8547717842323657</v>
      </c>
      <c r="P79" s="38">
        <f>IF(N79&gt;0, SUM(D79/N79),0)</f>
        <v>1.8571428571428572</v>
      </c>
      <c r="Q79" s="38">
        <f>IF(F79&gt;0, SUM((F79/E79)*90), 0)</f>
        <v>0.37344398340248963</v>
      </c>
      <c r="R79" s="38">
        <f>IF(N79&gt;0, SUM(F79/N79),0)</f>
        <v>0.14285714285714285</v>
      </c>
      <c r="S79" s="38">
        <f>IF(J79&gt;0, SUM((J79/E79)*90), 0)</f>
        <v>0</v>
      </c>
      <c r="T79" s="38">
        <f>IF(N79&gt;0, SUM(J79/N79),0)</f>
        <v>0</v>
      </c>
      <c r="U79" s="38">
        <f>IF(K79&gt;0, SUM((K79/E79)*90), 0)</f>
        <v>0.74688796680497926</v>
      </c>
      <c r="V79" s="39">
        <f>IF(N79&gt;0, SUM(K79/N79),0)</f>
        <v>0.2857142857142857</v>
      </c>
    </row>
    <row r="80" spans="1:22" x14ac:dyDescent="0.2">
      <c r="A80" s="18" t="s">
        <v>795</v>
      </c>
      <c r="B80" s="6" t="s">
        <v>310</v>
      </c>
      <c r="C80" s="6" t="s">
        <v>94</v>
      </c>
      <c r="D80" s="6">
        <v>12</v>
      </c>
      <c r="E80" s="6">
        <v>201</v>
      </c>
      <c r="F80" s="6">
        <v>0</v>
      </c>
      <c r="G80" s="6">
        <v>0</v>
      </c>
      <c r="H80" s="6">
        <v>0</v>
      </c>
      <c r="I80" s="6">
        <v>0</v>
      </c>
      <c r="J80" s="6">
        <v>2</v>
      </c>
      <c r="K80" s="6">
        <v>4</v>
      </c>
      <c r="L80" s="6">
        <v>3</v>
      </c>
      <c r="M80" s="6">
        <v>7</v>
      </c>
      <c r="N80" s="6">
        <v>8</v>
      </c>
      <c r="O80" s="45">
        <f>IF(D80&gt;0, SUM((D80/E80)*90), 0)</f>
        <v>5.3731343283582085</v>
      </c>
      <c r="P80" s="38">
        <f>IF(N80&gt;0, SUM(D80/N80),0)</f>
        <v>1.5</v>
      </c>
      <c r="Q80" s="38">
        <f>IF(F80&gt;0, SUM((F80/E80)*90), 0)</f>
        <v>0</v>
      </c>
      <c r="R80" s="38">
        <f>IF(N80&gt;0, SUM(F80/N80),0)</f>
        <v>0</v>
      </c>
      <c r="S80" s="38">
        <f>IF(J80&gt;0, SUM((J80/E80)*90), 0)</f>
        <v>0.89552238805970152</v>
      </c>
      <c r="T80" s="38">
        <f>IF(N80&gt;0, SUM(J80/N80),0)</f>
        <v>0.25</v>
      </c>
      <c r="U80" s="38">
        <f>IF(K80&gt;0, SUM((K80/E80)*90), 0)</f>
        <v>1.791044776119403</v>
      </c>
      <c r="V80" s="39">
        <f>IF(N80&gt;0, SUM(K80/N80),0)</f>
        <v>0.5</v>
      </c>
    </row>
    <row r="81" spans="1:22" x14ac:dyDescent="0.2">
      <c r="A81" s="18" t="s">
        <v>408</v>
      </c>
      <c r="B81" s="6" t="s">
        <v>408</v>
      </c>
      <c r="C81" s="6" t="s">
        <v>372</v>
      </c>
      <c r="D81" s="6">
        <v>12</v>
      </c>
      <c r="E81" s="6">
        <v>358</v>
      </c>
      <c r="F81" s="6">
        <v>0</v>
      </c>
      <c r="G81" s="6">
        <v>0</v>
      </c>
      <c r="H81" s="6">
        <v>1</v>
      </c>
      <c r="I81" s="6">
        <v>0</v>
      </c>
      <c r="J81" s="6">
        <v>1</v>
      </c>
      <c r="K81" s="6">
        <v>6</v>
      </c>
      <c r="L81" s="6">
        <v>4</v>
      </c>
      <c r="M81" s="6">
        <v>5</v>
      </c>
      <c r="N81" s="6">
        <v>8</v>
      </c>
      <c r="O81" s="49">
        <f>IF(D81&gt;0, SUM((D81/E81)*90), 0)</f>
        <v>3.016759776536313</v>
      </c>
      <c r="P81" s="38">
        <f>IF(N81&gt;0, SUM(D81/N81),0)</f>
        <v>1.5</v>
      </c>
      <c r="Q81" s="38">
        <f>IF(F81&gt;0, SUM((F81/E81)*90), 0)</f>
        <v>0</v>
      </c>
      <c r="R81" s="38">
        <f>IF(N81&gt;0, SUM(F81/N81),0)</f>
        <v>0</v>
      </c>
      <c r="S81" s="38">
        <f>IF(J81&gt;0, SUM((J81/E81)*90), 0)</f>
        <v>0.25139664804469275</v>
      </c>
      <c r="T81" s="38">
        <f>IF(N81&gt;0, SUM(J81/N81),0)</f>
        <v>0.125</v>
      </c>
      <c r="U81" s="38">
        <f>IF(K81&gt;0, SUM((K81/E81)*90), 0)</f>
        <v>1.5083798882681565</v>
      </c>
      <c r="V81" s="39">
        <f>IF(N81&gt;0, SUM(K81/N81),0)</f>
        <v>0.75</v>
      </c>
    </row>
    <row r="82" spans="1:22" x14ac:dyDescent="0.2">
      <c r="A82" s="18" t="s">
        <v>1755</v>
      </c>
      <c r="B82" s="6" t="s">
        <v>450</v>
      </c>
      <c r="C82" s="6" t="s">
        <v>17</v>
      </c>
      <c r="D82" s="6">
        <v>9</v>
      </c>
      <c r="E82" s="6">
        <v>88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0</v>
      </c>
      <c r="M82" s="6">
        <v>2</v>
      </c>
      <c r="N82" s="6">
        <v>9</v>
      </c>
      <c r="O82" s="49">
        <f>IF(D82&gt;0, SUM((D82/E82)*90), 0)</f>
        <v>9.204545454545455</v>
      </c>
      <c r="P82" s="38">
        <f>IF(N82&gt;0, SUM(D82/N82),0)</f>
        <v>1</v>
      </c>
      <c r="Q82" s="38">
        <f>IF(F82&gt;0, SUM((F82/E82)*90), 0)</f>
        <v>0</v>
      </c>
      <c r="R82" s="38">
        <f>IF(N82&gt;0, SUM(F82/N82),0)</f>
        <v>0</v>
      </c>
      <c r="S82" s="38">
        <f>IF(J82&gt;0, SUM((J82/E82)*90), 0)</f>
        <v>0</v>
      </c>
      <c r="T82" s="38">
        <f>IF(N82&gt;0, SUM(J82/N82),0)</f>
        <v>0</v>
      </c>
      <c r="U82" s="38">
        <f>IF(K82&gt;0, SUM((K82/E82)*90), 0)</f>
        <v>1.0227272727272727</v>
      </c>
      <c r="V82" s="39">
        <f>IF(N82&gt;0, SUM(K82/N82),0)</f>
        <v>0.1111111111111111</v>
      </c>
    </row>
    <row r="83" spans="1:22" x14ac:dyDescent="0.2">
      <c r="A83" s="18" t="s">
        <v>64</v>
      </c>
      <c r="B83" s="6" t="s">
        <v>3550</v>
      </c>
      <c r="C83" s="6" t="s">
        <v>24</v>
      </c>
      <c r="D83" s="6">
        <v>9</v>
      </c>
      <c r="E83" s="6">
        <v>154</v>
      </c>
      <c r="F83" s="6">
        <v>0</v>
      </c>
      <c r="G83" s="6">
        <v>1</v>
      </c>
      <c r="H83" s="6">
        <v>1</v>
      </c>
      <c r="I83" s="6">
        <v>0</v>
      </c>
      <c r="J83" s="6">
        <v>0</v>
      </c>
      <c r="K83" s="6">
        <v>0</v>
      </c>
      <c r="L83" s="6">
        <v>3</v>
      </c>
      <c r="M83" s="6">
        <v>6</v>
      </c>
      <c r="N83" s="6">
        <v>7</v>
      </c>
      <c r="O83" s="45">
        <f>IF(D83&gt;0, SUM((D83/E83)*90), 0)</f>
        <v>5.2597402597402594</v>
      </c>
      <c r="P83" s="38">
        <f>IF(N83&gt;0, SUM(D83/N83),0)</f>
        <v>1.2857142857142858</v>
      </c>
      <c r="Q83" s="38">
        <f>IF(F83&gt;0, SUM((F83/E83)*90), 0)</f>
        <v>0</v>
      </c>
      <c r="R83" s="38">
        <f>IF(N83&gt;0, SUM(F83/N83),0)</f>
        <v>0</v>
      </c>
      <c r="S83" s="38">
        <f>IF(J83&gt;0, SUM((J83/E83)*90), 0)</f>
        <v>0</v>
      </c>
      <c r="T83" s="38">
        <f>IF(N83&gt;0, SUM(J83/N83),0)</f>
        <v>0</v>
      </c>
      <c r="U83" s="38">
        <f>IF(K83&gt;0, SUM((K83/E83)*90), 0)</f>
        <v>0</v>
      </c>
      <c r="V83" s="39">
        <f>IF(N83&gt;0, SUM(K83/N83),0)</f>
        <v>0</v>
      </c>
    </row>
    <row r="84" spans="1:22" x14ac:dyDescent="0.2">
      <c r="A84" s="18" t="s">
        <v>393</v>
      </c>
      <c r="B84" s="6" t="s">
        <v>2650</v>
      </c>
      <c r="C84" s="6" t="s">
        <v>568</v>
      </c>
      <c r="D84" s="6">
        <v>9</v>
      </c>
      <c r="E84" s="6">
        <v>261</v>
      </c>
      <c r="F84" s="6">
        <v>0</v>
      </c>
      <c r="G84" s="6">
        <v>0</v>
      </c>
      <c r="H84" s="6">
        <v>0</v>
      </c>
      <c r="I84" s="6">
        <v>0</v>
      </c>
      <c r="J84" s="6">
        <v>1</v>
      </c>
      <c r="K84" s="6">
        <v>2</v>
      </c>
      <c r="L84" s="6">
        <v>5</v>
      </c>
      <c r="M84" s="6">
        <v>14</v>
      </c>
      <c r="N84" s="6">
        <v>6</v>
      </c>
      <c r="O84" s="45">
        <f>IF(D84&gt;0, SUM((D84/E84)*90), 0)</f>
        <v>3.103448275862069</v>
      </c>
      <c r="P84" s="38">
        <f>IF(N84&gt;0, SUM(D84/N84),0)</f>
        <v>1.5</v>
      </c>
      <c r="Q84" s="38">
        <f>IF(F84&gt;0, SUM((F84/E84)*90), 0)</f>
        <v>0</v>
      </c>
      <c r="R84" s="38">
        <f>IF(N84&gt;0, SUM(F84/N84),0)</f>
        <v>0</v>
      </c>
      <c r="S84" s="38">
        <f>IF(J84&gt;0, SUM((J84/E84)*90), 0)</f>
        <v>0.34482758620689652</v>
      </c>
      <c r="T84" s="38">
        <f>IF(N84&gt;0, SUM(J84/N84),0)</f>
        <v>0.16666666666666666</v>
      </c>
      <c r="U84" s="38">
        <f>IF(K84&gt;0, SUM((K84/E84)*90), 0)</f>
        <v>0.68965517241379304</v>
      </c>
      <c r="V84" s="39">
        <f>IF(N84&gt;0, SUM(K84/N84),0)</f>
        <v>0.33333333333333331</v>
      </c>
    </row>
    <row r="85" spans="1:22" x14ac:dyDescent="0.2">
      <c r="A85" s="18" t="s">
        <v>76</v>
      </c>
      <c r="B85" s="6" t="s">
        <v>77</v>
      </c>
      <c r="C85" s="6" t="s">
        <v>6</v>
      </c>
      <c r="D85" s="6">
        <v>8</v>
      </c>
      <c r="E85" s="6">
        <v>134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3</v>
      </c>
      <c r="L85" s="6">
        <v>3</v>
      </c>
      <c r="M85" s="6">
        <v>7</v>
      </c>
      <c r="N85" s="6">
        <v>9</v>
      </c>
      <c r="O85" s="49">
        <f>IF(D85&gt;0, SUM((D85/E85)*90), 0)</f>
        <v>5.3731343283582085</v>
      </c>
      <c r="P85" s="38">
        <f>IF(N85&gt;0, SUM(D85/N85),0)</f>
        <v>0.88888888888888884</v>
      </c>
      <c r="Q85" s="38">
        <f>IF(F85&gt;0, SUM((F85/E85)*90), 0)</f>
        <v>0</v>
      </c>
      <c r="R85" s="38">
        <f>IF(N85&gt;0, SUM(F85/N85),0)</f>
        <v>0</v>
      </c>
      <c r="S85" s="38">
        <f>IF(J85&gt;0, SUM((J85/E85)*90), 0)</f>
        <v>0</v>
      </c>
      <c r="T85" s="38">
        <f>IF(N85&gt;0, SUM(J85/N85),0)</f>
        <v>0</v>
      </c>
      <c r="U85" s="38">
        <f>IF(K85&gt;0, SUM((K85/E85)*90), 0)</f>
        <v>2.0149253731343282</v>
      </c>
      <c r="V85" s="39">
        <f>IF(N85&gt;0, SUM(K85/N85),0)</f>
        <v>0.33333333333333331</v>
      </c>
    </row>
    <row r="86" spans="1:22" x14ac:dyDescent="0.2">
      <c r="A86" s="18" t="s">
        <v>25</v>
      </c>
      <c r="B86" s="6" t="s">
        <v>318</v>
      </c>
      <c r="C86" s="6" t="s">
        <v>289</v>
      </c>
      <c r="D86" s="6">
        <v>8</v>
      </c>
      <c r="E86" s="6">
        <v>192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2</v>
      </c>
      <c r="L86" s="6">
        <v>2</v>
      </c>
      <c r="M86" s="6">
        <v>10</v>
      </c>
      <c r="N86" s="6">
        <v>8</v>
      </c>
      <c r="O86" s="45">
        <f>IF(D86&gt;0, SUM((D86/E86)*90), 0)</f>
        <v>3.75</v>
      </c>
      <c r="P86" s="38">
        <f>IF(N86&gt;0, SUM(D86/N86),0)</f>
        <v>1</v>
      </c>
      <c r="Q86" s="38">
        <f>IF(F86&gt;0, SUM((F86/E86)*90), 0)</f>
        <v>0</v>
      </c>
      <c r="R86" s="38">
        <f>IF(N86&gt;0, SUM(F86/N86),0)</f>
        <v>0</v>
      </c>
      <c r="S86" s="38">
        <f>IF(J86&gt;0, SUM((J86/E86)*90), 0)</f>
        <v>0</v>
      </c>
      <c r="T86" s="38">
        <f>IF(N86&gt;0, SUM(J86/N86),0)</f>
        <v>0</v>
      </c>
      <c r="U86" s="38">
        <f>IF(K86&gt;0, SUM((K86/E86)*90), 0)</f>
        <v>0.9375</v>
      </c>
      <c r="V86" s="39">
        <f>IF(N86&gt;0, SUM(K86/N86),0)</f>
        <v>0.25</v>
      </c>
    </row>
    <row r="87" spans="1:22" x14ac:dyDescent="0.2">
      <c r="A87" s="18" t="s">
        <v>129</v>
      </c>
      <c r="B87" s="6" t="s">
        <v>130</v>
      </c>
      <c r="C87" s="6" t="s">
        <v>59</v>
      </c>
      <c r="D87" s="6">
        <v>8</v>
      </c>
      <c r="E87" s="6">
        <v>216</v>
      </c>
      <c r="F87" s="6">
        <v>0</v>
      </c>
      <c r="G87" s="6">
        <v>0</v>
      </c>
      <c r="H87" s="6">
        <v>0</v>
      </c>
      <c r="I87" s="6">
        <v>0</v>
      </c>
      <c r="J87" s="6">
        <v>1</v>
      </c>
      <c r="K87" s="6">
        <v>2</v>
      </c>
      <c r="L87" s="6">
        <v>0</v>
      </c>
      <c r="M87" s="6">
        <v>6</v>
      </c>
      <c r="N87" s="6">
        <v>6</v>
      </c>
      <c r="O87" s="49">
        <f>IF(D87&gt;0, SUM((D87/E87)*90), 0)</f>
        <v>3.333333333333333</v>
      </c>
      <c r="P87" s="38">
        <f>IF(N87&gt;0, SUM(D87/N87),0)</f>
        <v>1.3333333333333333</v>
      </c>
      <c r="Q87" s="38">
        <f>IF(F87&gt;0, SUM((F87/E87)*90), 0)</f>
        <v>0</v>
      </c>
      <c r="R87" s="38">
        <f>IF(N87&gt;0, SUM(F87/N87),0)</f>
        <v>0</v>
      </c>
      <c r="S87" s="38">
        <f>IF(J87&gt;0, SUM((J87/E87)*90), 0)</f>
        <v>0.41666666666666663</v>
      </c>
      <c r="T87" s="38">
        <f>IF(N87&gt;0, SUM(J87/N87),0)</f>
        <v>0.16666666666666666</v>
      </c>
      <c r="U87" s="38">
        <f>IF(K87&gt;0, SUM((K87/E87)*90), 0)</f>
        <v>0.83333333333333326</v>
      </c>
      <c r="V87" s="39">
        <f>IF(N87&gt;0, SUM(K87/N87),0)</f>
        <v>0.33333333333333331</v>
      </c>
    </row>
    <row r="88" spans="1:22" x14ac:dyDescent="0.2">
      <c r="A88" s="18" t="s">
        <v>381</v>
      </c>
      <c r="B88" s="6" t="s">
        <v>382</v>
      </c>
      <c r="C88" s="6" t="s">
        <v>372</v>
      </c>
      <c r="D88" s="6">
        <v>7</v>
      </c>
      <c r="E88" s="6">
        <v>68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1</v>
      </c>
      <c r="L88" s="6">
        <v>2</v>
      </c>
      <c r="M88" s="6">
        <v>2</v>
      </c>
      <c r="N88" s="6">
        <v>8</v>
      </c>
      <c r="O88" s="49">
        <f>IF(D88&gt;0, SUM((D88/E88)*90), 0)</f>
        <v>9.2647058823529402</v>
      </c>
      <c r="P88" s="38">
        <f>IF(N88&gt;0, SUM(D88/N88),0)</f>
        <v>0.875</v>
      </c>
      <c r="Q88" s="38">
        <f>IF(F88&gt;0, SUM((F88/E88)*90), 0)</f>
        <v>0</v>
      </c>
      <c r="R88" s="38">
        <f>IF(N88&gt;0, SUM(F88/N88),0)</f>
        <v>0</v>
      </c>
      <c r="S88" s="38">
        <f>IF(J88&gt;0, SUM((J88/E88)*90), 0)</f>
        <v>0</v>
      </c>
      <c r="T88" s="38">
        <f>IF(N88&gt;0, SUM(J88/N88),0)</f>
        <v>0</v>
      </c>
      <c r="U88" s="38">
        <f>IF(K88&gt;0, SUM((K88/E88)*90), 0)</f>
        <v>1.3235294117647058</v>
      </c>
      <c r="V88" s="39">
        <f>IF(N88&gt;0, SUM(K88/N88),0)</f>
        <v>0.125</v>
      </c>
    </row>
    <row r="89" spans="1:22" x14ac:dyDescent="0.2">
      <c r="A89" s="18" t="s">
        <v>620</v>
      </c>
      <c r="B89" s="6" t="s">
        <v>186</v>
      </c>
      <c r="C89" s="6" t="s">
        <v>594</v>
      </c>
      <c r="D89" s="6">
        <v>7</v>
      </c>
      <c r="E89" s="6">
        <v>102</v>
      </c>
      <c r="F89" s="6">
        <v>0</v>
      </c>
      <c r="G89" s="6">
        <v>0</v>
      </c>
      <c r="H89" s="6">
        <v>1</v>
      </c>
      <c r="I89" s="6">
        <v>0</v>
      </c>
      <c r="J89" s="6">
        <v>1</v>
      </c>
      <c r="K89" s="6">
        <v>0</v>
      </c>
      <c r="L89" s="6">
        <v>2</v>
      </c>
      <c r="M89" s="6">
        <v>5</v>
      </c>
      <c r="N89" s="6">
        <v>8</v>
      </c>
      <c r="O89" s="45">
        <f>IF(D89&gt;0, SUM((D89/E89)*90), 0)</f>
        <v>6.1764705882352944</v>
      </c>
      <c r="P89" s="38">
        <f>IF(N89&gt;0, SUM(D89/N89),0)</f>
        <v>0.875</v>
      </c>
      <c r="Q89" s="38">
        <f>IF(F89&gt;0, SUM((F89/E89)*90), 0)</f>
        <v>0</v>
      </c>
      <c r="R89" s="38">
        <f>IF(N89&gt;0, SUM(F89/N89),0)</f>
        <v>0</v>
      </c>
      <c r="S89" s="38">
        <f>IF(J89&gt;0, SUM((J89/E89)*90), 0)</f>
        <v>0.88235294117647056</v>
      </c>
      <c r="T89" s="38">
        <f>IF(N89&gt;0, SUM(J89/N89),0)</f>
        <v>0.125</v>
      </c>
      <c r="U89" s="38">
        <f>IF(K89&gt;0, SUM((K89/E89)*90), 0)</f>
        <v>0</v>
      </c>
      <c r="V89" s="39">
        <f>IF(N89&gt;0, SUM(K89/N89),0)</f>
        <v>0</v>
      </c>
    </row>
    <row r="90" spans="1:22" x14ac:dyDescent="0.2">
      <c r="A90" s="18" t="s">
        <v>603</v>
      </c>
      <c r="B90" s="6" t="s">
        <v>639</v>
      </c>
      <c r="C90" s="6" t="s">
        <v>594</v>
      </c>
      <c r="D90" s="6">
        <v>7</v>
      </c>
      <c r="E90" s="6">
        <v>141</v>
      </c>
      <c r="F90" s="6">
        <v>0</v>
      </c>
      <c r="G90" s="6">
        <v>0</v>
      </c>
      <c r="H90" s="6">
        <v>0</v>
      </c>
      <c r="I90" s="6">
        <v>0</v>
      </c>
      <c r="J90" s="6">
        <v>1</v>
      </c>
      <c r="K90" s="6">
        <v>1</v>
      </c>
      <c r="L90" s="6">
        <v>1</v>
      </c>
      <c r="M90" s="6">
        <v>3</v>
      </c>
      <c r="N90" s="6">
        <v>6</v>
      </c>
      <c r="O90" s="45">
        <f>IF(D90&gt;0, SUM((D90/E90)*90), 0)</f>
        <v>4.4680851063829792</v>
      </c>
      <c r="P90" s="38">
        <f>IF(N90&gt;0, SUM(D90/N90),0)</f>
        <v>1.1666666666666667</v>
      </c>
      <c r="Q90" s="38">
        <f>IF(F90&gt;0, SUM((F90/E90)*90), 0)</f>
        <v>0</v>
      </c>
      <c r="R90" s="38">
        <f>IF(N90&gt;0, SUM(F90/N90),0)</f>
        <v>0</v>
      </c>
      <c r="S90" s="38">
        <f>IF(J90&gt;0, SUM((J90/E90)*90), 0)</f>
        <v>0.63829787234042556</v>
      </c>
      <c r="T90" s="38">
        <f>IF(N90&gt;0, SUM(J90/N90),0)</f>
        <v>0.16666666666666666</v>
      </c>
      <c r="U90" s="38">
        <f>IF(K90&gt;0, SUM((K90/E90)*90), 0)</f>
        <v>0.63829787234042556</v>
      </c>
      <c r="V90" s="39">
        <f>IF(N90&gt;0, SUM(K90/N90),0)</f>
        <v>0.16666666666666666</v>
      </c>
    </row>
    <row r="91" spans="1:22" x14ac:dyDescent="0.2">
      <c r="A91" s="18" t="s">
        <v>816</v>
      </c>
      <c r="B91" s="6" t="s">
        <v>817</v>
      </c>
      <c r="C91" s="6" t="s">
        <v>372</v>
      </c>
      <c r="D91" s="6">
        <v>6</v>
      </c>
      <c r="E91" s="6">
        <v>25</v>
      </c>
      <c r="F91" s="6">
        <v>0</v>
      </c>
      <c r="G91" s="6">
        <v>1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  <c r="M91" s="6">
        <v>0</v>
      </c>
      <c r="N91" s="6">
        <v>2</v>
      </c>
      <c r="O91" s="49">
        <f>IF(D91&gt;0, SUM((D91/E91)*90), 0)</f>
        <v>21.599999999999998</v>
      </c>
      <c r="P91" s="38">
        <f>IF(N91&gt;0, SUM(D91/N91),0)</f>
        <v>3</v>
      </c>
      <c r="Q91" s="38">
        <f>IF(F91&gt;0, SUM((F91/E91)*90), 0)</f>
        <v>0</v>
      </c>
      <c r="R91" s="38">
        <f>IF(N91&gt;0, SUM(F91/N91),0)</f>
        <v>0</v>
      </c>
      <c r="S91" s="38">
        <f>IF(J91&gt;0, SUM((J91/E91)*90), 0)</f>
        <v>0</v>
      </c>
      <c r="T91" s="38">
        <f>IF(N91&gt;0, SUM(J91/N91),0)</f>
        <v>0</v>
      </c>
      <c r="U91" s="38">
        <f>IF(K91&gt;0, SUM((K91/E91)*90), 0)</f>
        <v>3.6</v>
      </c>
      <c r="V91" s="39">
        <f>IF(N91&gt;0, SUM(K91/N91),0)</f>
        <v>0.5</v>
      </c>
    </row>
    <row r="92" spans="1:22" x14ac:dyDescent="0.2">
      <c r="A92" s="18" t="s">
        <v>868</v>
      </c>
      <c r="B92" s="6" t="s">
        <v>869</v>
      </c>
      <c r="C92" s="6" t="s">
        <v>540</v>
      </c>
      <c r="D92" s="6">
        <v>5</v>
      </c>
      <c r="E92" s="6">
        <v>34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3</v>
      </c>
      <c r="O92" s="49">
        <f>IF(D92&gt;0, SUM((D92/E92)*90), 0)</f>
        <v>13.23529411764706</v>
      </c>
      <c r="P92" s="38">
        <f>IF(N92&gt;0, SUM(D92/N92),0)</f>
        <v>1.6666666666666667</v>
      </c>
      <c r="Q92" s="38">
        <f>IF(F92&gt;0, SUM((F92/E92)*90), 0)</f>
        <v>0</v>
      </c>
      <c r="R92" s="38">
        <f>IF(N92&gt;0, SUM(F92/N92),0)</f>
        <v>0</v>
      </c>
      <c r="S92" s="38">
        <f>IF(J92&gt;0, SUM((J92/E92)*90), 0)</f>
        <v>0</v>
      </c>
      <c r="T92" s="38">
        <f>IF(N92&gt;0, SUM(J92/N92),0)</f>
        <v>0</v>
      </c>
      <c r="U92" s="38">
        <f>IF(K92&gt;0, SUM((K92/E92)*90), 0)</f>
        <v>0</v>
      </c>
      <c r="V92" s="39">
        <f>IF(N92&gt;0, SUM(K92/N92),0)</f>
        <v>0</v>
      </c>
    </row>
    <row r="93" spans="1:22" x14ac:dyDescent="0.2">
      <c r="A93" s="18" t="s">
        <v>891</v>
      </c>
      <c r="B93" s="6" t="s">
        <v>149</v>
      </c>
      <c r="C93" s="6" t="s">
        <v>17</v>
      </c>
      <c r="D93" s="6">
        <v>5</v>
      </c>
      <c r="E93" s="6">
        <v>134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1</v>
      </c>
      <c r="L93" s="6">
        <v>1</v>
      </c>
      <c r="M93" s="6">
        <v>4</v>
      </c>
      <c r="N93" s="6">
        <v>4</v>
      </c>
      <c r="O93" s="45">
        <f>IF(D93&gt;0, SUM((D93/E93)*90), 0)</f>
        <v>3.3582089552238803</v>
      </c>
      <c r="P93" s="38">
        <f>IF(N93&gt;0, SUM(D93/N93),0)</f>
        <v>1.25</v>
      </c>
      <c r="Q93" s="38">
        <f>IF(F93&gt;0, SUM((F93/E93)*90), 0)</f>
        <v>0</v>
      </c>
      <c r="R93" s="38">
        <f>IF(N93&gt;0, SUM(F93/N93),0)</f>
        <v>0</v>
      </c>
      <c r="S93" s="38">
        <f>IF(J93&gt;0, SUM((J93/E93)*90), 0)</f>
        <v>0</v>
      </c>
      <c r="T93" s="38">
        <f>IF(N93&gt;0, SUM(J93/N93),0)</f>
        <v>0</v>
      </c>
      <c r="U93" s="38">
        <f>IF(K93&gt;0, SUM((K93/E93)*90), 0)</f>
        <v>0.67164179104477606</v>
      </c>
      <c r="V93" s="39">
        <f>IF(N93&gt;0, SUM(K93/N93),0)</f>
        <v>0.25</v>
      </c>
    </row>
    <row r="94" spans="1:22" x14ac:dyDescent="0.2">
      <c r="A94" s="18" t="s">
        <v>444</v>
      </c>
      <c r="B94" s="6" t="s">
        <v>445</v>
      </c>
      <c r="C94" s="6" t="s">
        <v>135</v>
      </c>
      <c r="D94" s="6">
        <v>4</v>
      </c>
      <c r="E94" s="6">
        <v>18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6">
        <v>2</v>
      </c>
      <c r="N94" s="6">
        <v>5</v>
      </c>
      <c r="O94" s="45">
        <f>IF(D94&gt;0, SUM((D94/E94)*90), 0)</f>
        <v>20</v>
      </c>
      <c r="P94" s="38">
        <f>IF(N94&gt;0, SUM(D94/N94),0)</f>
        <v>0.8</v>
      </c>
      <c r="Q94" s="38">
        <f>IF(F94&gt;0, SUM((F94/E94)*90), 0)</f>
        <v>0</v>
      </c>
      <c r="R94" s="38">
        <f>IF(N94&gt;0, SUM(F94/N94),0)</f>
        <v>0</v>
      </c>
      <c r="S94" s="38">
        <f>IF(J94&gt;0, SUM((J94/E94)*90), 0)</f>
        <v>0</v>
      </c>
      <c r="T94" s="38">
        <f>IF(N94&gt;0, SUM(J94/N94),0)</f>
        <v>0</v>
      </c>
      <c r="U94" s="38">
        <f>IF(K94&gt;0, SUM((K94/E94)*90), 0)</f>
        <v>0</v>
      </c>
      <c r="V94" s="39">
        <f>IF(N94&gt;0, SUM(K94/N94),0)</f>
        <v>0</v>
      </c>
    </row>
    <row r="95" spans="1:22" x14ac:dyDescent="0.2">
      <c r="A95" s="18" t="s">
        <v>921</v>
      </c>
      <c r="B95" s="6" t="s">
        <v>139</v>
      </c>
      <c r="C95" s="6" t="s">
        <v>231</v>
      </c>
      <c r="D95" s="6">
        <v>4</v>
      </c>
      <c r="E95" s="6">
        <v>70</v>
      </c>
      <c r="F95" s="6">
        <v>0</v>
      </c>
      <c r="G95" s="6">
        <v>0</v>
      </c>
      <c r="H95" s="6">
        <v>0</v>
      </c>
      <c r="I95" s="6">
        <v>0</v>
      </c>
      <c r="J95" s="6">
        <v>1</v>
      </c>
      <c r="K95" s="6">
        <v>2</v>
      </c>
      <c r="L95" s="6">
        <v>1</v>
      </c>
      <c r="M95" s="6">
        <v>3</v>
      </c>
      <c r="N95" s="6">
        <v>3</v>
      </c>
      <c r="O95" s="49">
        <f>IF(D95&gt;0, SUM((D95/E95)*90), 0)</f>
        <v>5.1428571428571423</v>
      </c>
      <c r="P95" s="38">
        <f>IF(N95&gt;0, SUM(D95/N95),0)</f>
        <v>1.3333333333333333</v>
      </c>
      <c r="Q95" s="38">
        <f>IF(F95&gt;0, SUM((F95/E95)*90), 0)</f>
        <v>0</v>
      </c>
      <c r="R95" s="38">
        <f>IF(N95&gt;0, SUM(F95/N95),0)</f>
        <v>0</v>
      </c>
      <c r="S95" s="38">
        <f>IF(J95&gt;0, SUM((J95/E95)*90), 0)</f>
        <v>1.2857142857142856</v>
      </c>
      <c r="T95" s="38">
        <f>IF(N95&gt;0, SUM(J95/N95),0)</f>
        <v>0.33333333333333331</v>
      </c>
      <c r="U95" s="38">
        <f>IF(K95&gt;0, SUM((K95/E95)*90), 0)</f>
        <v>2.5714285714285712</v>
      </c>
      <c r="V95" s="39">
        <f>IF(N95&gt;0, SUM(K95/N95),0)</f>
        <v>0.66666666666666663</v>
      </c>
    </row>
    <row r="96" spans="1:22" x14ac:dyDescent="0.2">
      <c r="A96" s="18" t="s">
        <v>549</v>
      </c>
      <c r="B96" s="6" t="s">
        <v>550</v>
      </c>
      <c r="C96" s="6" t="s">
        <v>527</v>
      </c>
      <c r="D96" s="6">
        <v>3</v>
      </c>
      <c r="E96" s="6">
        <v>16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  <c r="M96" s="6">
        <v>0</v>
      </c>
      <c r="N96" s="6">
        <v>3</v>
      </c>
      <c r="O96" s="45">
        <f>IF(D96&gt;0, SUM((D96/E96)*90), 0)</f>
        <v>16.875</v>
      </c>
      <c r="P96" s="38">
        <f>IF(N96&gt;0, SUM(D96/N96),0)</f>
        <v>1</v>
      </c>
      <c r="Q96" s="38">
        <f>IF(F96&gt;0, SUM((F96/E96)*90), 0)</f>
        <v>0</v>
      </c>
      <c r="R96" s="38">
        <f>IF(N96&gt;0, SUM(F96/N96),0)</f>
        <v>0</v>
      </c>
      <c r="S96" s="38">
        <f>IF(J96&gt;0, SUM((J96/E96)*90), 0)</f>
        <v>0</v>
      </c>
      <c r="T96" s="38">
        <f>IF(N96&gt;0, SUM(J96/N96),0)</f>
        <v>0</v>
      </c>
      <c r="U96" s="38">
        <f>IF(K96&gt;0, SUM((K96/E96)*90), 0)</f>
        <v>0</v>
      </c>
      <c r="V96" s="39">
        <f>IF(N96&gt;0, SUM(K96/N96),0)</f>
        <v>0</v>
      </c>
    </row>
    <row r="97" spans="1:22" x14ac:dyDescent="0.2">
      <c r="A97" s="18" t="s">
        <v>672</v>
      </c>
      <c r="B97" s="6" t="s">
        <v>26</v>
      </c>
      <c r="C97" s="6" t="s">
        <v>540</v>
      </c>
      <c r="D97" s="6">
        <v>3</v>
      </c>
      <c r="E97" s="6">
        <v>21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1</v>
      </c>
      <c r="L97" s="6">
        <v>1</v>
      </c>
      <c r="M97" s="6">
        <v>2</v>
      </c>
      <c r="N97" s="6">
        <v>3</v>
      </c>
      <c r="O97" s="49">
        <f>IF(D97&gt;0, SUM((D97/E97)*90), 0)</f>
        <v>12.857142857142856</v>
      </c>
      <c r="P97" s="38">
        <f>IF(N97&gt;0, SUM(D97/N97),0)</f>
        <v>1</v>
      </c>
      <c r="Q97" s="38">
        <f>IF(F97&gt;0, SUM((F97/E97)*90), 0)</f>
        <v>0</v>
      </c>
      <c r="R97" s="38">
        <f>IF(N97&gt;0, SUM(F97/N97),0)</f>
        <v>0</v>
      </c>
      <c r="S97" s="38">
        <f>IF(J97&gt;0, SUM((J97/E97)*90), 0)</f>
        <v>0</v>
      </c>
      <c r="T97" s="38">
        <f>IF(N97&gt;0, SUM(J97/N97),0)</f>
        <v>0</v>
      </c>
      <c r="U97" s="38">
        <f>IF(K97&gt;0, SUM((K97/E97)*90), 0)</f>
        <v>4.2857142857142856</v>
      </c>
      <c r="V97" s="39">
        <f>IF(N97&gt;0, SUM(K97/N97),0)</f>
        <v>0.33333333333333331</v>
      </c>
    </row>
    <row r="98" spans="1:22" x14ac:dyDescent="0.2">
      <c r="A98" s="18" t="s">
        <v>2829</v>
      </c>
      <c r="B98" s="6" t="s">
        <v>242</v>
      </c>
      <c r="C98" s="6" t="s">
        <v>24</v>
      </c>
      <c r="D98" s="6">
        <v>3</v>
      </c>
      <c r="E98" s="6">
        <v>54</v>
      </c>
      <c r="F98" s="6">
        <v>0</v>
      </c>
      <c r="G98" s="6">
        <v>0</v>
      </c>
      <c r="H98" s="6">
        <v>0</v>
      </c>
      <c r="I98" s="6">
        <v>0</v>
      </c>
      <c r="J98" s="6">
        <v>1</v>
      </c>
      <c r="K98" s="6">
        <v>1</v>
      </c>
      <c r="L98" s="6">
        <v>1</v>
      </c>
      <c r="M98" s="6">
        <v>5</v>
      </c>
      <c r="N98" s="6">
        <v>3</v>
      </c>
      <c r="O98" s="45">
        <f>IF(D98&gt;0, SUM((D98/E98)*90), 0)</f>
        <v>5</v>
      </c>
      <c r="P98" s="38">
        <f>IF(N98&gt;0, SUM(D98/N98),0)</f>
        <v>1</v>
      </c>
      <c r="Q98" s="38">
        <f>IF(F98&gt;0, SUM((F98/E98)*90), 0)</f>
        <v>0</v>
      </c>
      <c r="R98" s="38">
        <f>IF(N98&gt;0, SUM(F98/N98),0)</f>
        <v>0</v>
      </c>
      <c r="S98" s="38">
        <f>IF(J98&gt;0, SUM((J98/E98)*90), 0)</f>
        <v>1.6666666666666665</v>
      </c>
      <c r="T98" s="38">
        <f>IF(N98&gt;0, SUM(J98/N98),0)</f>
        <v>0.33333333333333331</v>
      </c>
      <c r="U98" s="38">
        <f>IF(K98&gt;0, SUM((K98/E98)*90), 0)</f>
        <v>1.6666666666666665</v>
      </c>
      <c r="V98" s="39">
        <f>IF(N98&gt;0, SUM(K98/N98),0)</f>
        <v>0.33333333333333331</v>
      </c>
    </row>
    <row r="99" spans="1:22" x14ac:dyDescent="0.2">
      <c r="A99" s="18" t="s">
        <v>834</v>
      </c>
      <c r="B99" s="6" t="s">
        <v>257</v>
      </c>
      <c r="C99" s="6" t="s">
        <v>372</v>
      </c>
      <c r="D99" s="6">
        <v>3</v>
      </c>
      <c r="E99" s="6">
        <v>60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1</v>
      </c>
      <c r="L99" s="6">
        <v>1</v>
      </c>
      <c r="M99" s="6">
        <v>0</v>
      </c>
      <c r="N99" s="6">
        <v>3</v>
      </c>
      <c r="O99" s="45">
        <f>IF(D99&gt;0, SUM((D99/E99)*90), 0)</f>
        <v>4.5</v>
      </c>
      <c r="P99" s="38">
        <f>IF(N99&gt;0, SUM(D99/N99),0)</f>
        <v>1</v>
      </c>
      <c r="Q99" s="38">
        <f>IF(F99&gt;0, SUM((F99/E99)*90), 0)</f>
        <v>0</v>
      </c>
      <c r="R99" s="38">
        <f>IF(N99&gt;0, SUM(F99/N99),0)</f>
        <v>0</v>
      </c>
      <c r="S99" s="38">
        <f>IF(J99&gt;0, SUM((J99/E99)*90), 0)</f>
        <v>1.5</v>
      </c>
      <c r="T99" s="38">
        <f>IF(N99&gt;0, SUM(J99/N99),0)</f>
        <v>0.33333333333333331</v>
      </c>
      <c r="U99" s="38">
        <f>IF(K99&gt;0, SUM((K99/E99)*90), 0)</f>
        <v>1.5</v>
      </c>
      <c r="V99" s="39">
        <f>IF(N99&gt;0, SUM(K99/N99),0)</f>
        <v>0.33333333333333331</v>
      </c>
    </row>
    <row r="100" spans="1:22" x14ac:dyDescent="0.2">
      <c r="A100" s="18" t="s">
        <v>630</v>
      </c>
      <c r="B100" s="6" t="s">
        <v>273</v>
      </c>
      <c r="C100" s="6" t="s">
        <v>594</v>
      </c>
      <c r="D100" s="6">
        <v>3</v>
      </c>
      <c r="E100" s="6">
        <v>187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1</v>
      </c>
      <c r="L100" s="6">
        <v>2</v>
      </c>
      <c r="M100" s="6">
        <v>6</v>
      </c>
      <c r="N100" s="6">
        <v>4</v>
      </c>
      <c r="O100" s="49">
        <f>IF(D100&gt;0, SUM((D100/E100)*90), 0)</f>
        <v>1.4438502673796794</v>
      </c>
      <c r="P100" s="38">
        <f>IF(N100&gt;0, SUM(D100/N100),0)</f>
        <v>0.75</v>
      </c>
      <c r="Q100" s="38">
        <f>IF(F100&gt;0, SUM((F100/E100)*90), 0)</f>
        <v>0</v>
      </c>
      <c r="R100" s="38">
        <f>IF(N100&gt;0, SUM(F100/N100),0)</f>
        <v>0</v>
      </c>
      <c r="S100" s="38">
        <f>IF(J100&gt;0, SUM((J100/E100)*90), 0)</f>
        <v>0</v>
      </c>
      <c r="T100" s="38">
        <f>IF(N100&gt;0, SUM(J100/N100),0)</f>
        <v>0</v>
      </c>
      <c r="U100" s="38">
        <f>IF(K100&gt;0, SUM((K100/E100)*90), 0)</f>
        <v>0.48128342245989303</v>
      </c>
      <c r="V100" s="39">
        <f>IF(N100&gt;0, SUM(K100/N100),0)</f>
        <v>0.25</v>
      </c>
    </row>
    <row r="101" spans="1:22" x14ac:dyDescent="0.2">
      <c r="A101" s="18" t="s">
        <v>739</v>
      </c>
      <c r="B101" s="6" t="s">
        <v>740</v>
      </c>
      <c r="C101" s="6" t="s">
        <v>182</v>
      </c>
      <c r="D101" s="6">
        <v>2</v>
      </c>
      <c r="E101" s="6">
        <v>21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2</v>
      </c>
      <c r="O101" s="45">
        <f>IF(D101&gt;0, SUM((D101/E101)*90), 0)</f>
        <v>8.5714285714285712</v>
      </c>
      <c r="P101" s="38">
        <f>IF(N101&gt;0, SUM(D101/N101),0)</f>
        <v>1</v>
      </c>
      <c r="Q101" s="38">
        <f>IF(F101&gt;0, SUM((F101/E101)*90), 0)</f>
        <v>0</v>
      </c>
      <c r="R101" s="38">
        <f>IF(N101&gt;0, SUM(F101/N101),0)</f>
        <v>0</v>
      </c>
      <c r="S101" s="38">
        <f>IF(J101&gt;0, SUM((J101/E101)*90), 0)</f>
        <v>0</v>
      </c>
      <c r="T101" s="38">
        <f>IF(N101&gt;0, SUM(J101/N101),0)</f>
        <v>0</v>
      </c>
      <c r="U101" s="38">
        <f>IF(K101&gt;0, SUM((K101/E101)*90), 0)</f>
        <v>0</v>
      </c>
      <c r="V101" s="39">
        <f>IF(N101&gt;0, SUM(K101/N101),0)</f>
        <v>0</v>
      </c>
    </row>
    <row r="102" spans="1:22" x14ac:dyDescent="0.2">
      <c r="A102" s="18" t="s">
        <v>426</v>
      </c>
      <c r="B102" s="6" t="s">
        <v>427</v>
      </c>
      <c r="C102" s="6" t="s">
        <v>135</v>
      </c>
      <c r="D102" s="6">
        <v>2</v>
      </c>
      <c r="E102" s="6">
        <v>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2</v>
      </c>
      <c r="O102" s="49">
        <f>IF(D102&gt;0, SUM((D102/E102)*90), 0)</f>
        <v>5.2941176470588234</v>
      </c>
      <c r="P102" s="38">
        <f>IF(N102&gt;0, SUM(D102/N102),0)</f>
        <v>1</v>
      </c>
      <c r="Q102" s="38">
        <f>IF(F102&gt;0, SUM((F102/E102)*90), 0)</f>
        <v>0</v>
      </c>
      <c r="R102" s="38">
        <f>IF(N102&gt;0, SUM(F102/N102),0)</f>
        <v>0</v>
      </c>
      <c r="S102" s="38">
        <f>IF(J102&gt;0, SUM((J102/E102)*90), 0)</f>
        <v>0</v>
      </c>
      <c r="T102" s="38">
        <f>IF(N102&gt;0, SUM(J102/N102),0)</f>
        <v>0</v>
      </c>
      <c r="U102" s="38">
        <f>IF(K102&gt;0, SUM((K102/E102)*90), 0)</f>
        <v>0</v>
      </c>
      <c r="V102" s="39">
        <f>IF(N102&gt;0, SUM(K102/N102),0)</f>
        <v>0</v>
      </c>
    </row>
    <row r="103" spans="1:22" x14ac:dyDescent="0.2">
      <c r="A103" s="18" t="s">
        <v>239</v>
      </c>
      <c r="B103" s="6" t="s">
        <v>186</v>
      </c>
      <c r="C103" s="6" t="s">
        <v>50</v>
      </c>
      <c r="D103" s="6">
        <v>2</v>
      </c>
      <c r="E103" s="6">
        <v>61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2</v>
      </c>
      <c r="N103" s="6">
        <v>2</v>
      </c>
      <c r="O103" s="45">
        <f>IF(D103&gt;0, SUM((D103/E103)*90), 0)</f>
        <v>2.9508196721311477</v>
      </c>
      <c r="P103" s="38">
        <f>IF(N103&gt;0, SUM(D103/N103),0)</f>
        <v>1</v>
      </c>
      <c r="Q103" s="38">
        <f>IF(F103&gt;0, SUM((F103/E103)*90), 0)</f>
        <v>0</v>
      </c>
      <c r="R103" s="38">
        <f>IF(N103&gt;0, SUM(F103/N103),0)</f>
        <v>0</v>
      </c>
      <c r="S103" s="38">
        <f>IF(J103&gt;0, SUM((J103/E103)*90), 0)</f>
        <v>0</v>
      </c>
      <c r="T103" s="38">
        <f>IF(N103&gt;0, SUM(J103/N103),0)</f>
        <v>0</v>
      </c>
      <c r="U103" s="38">
        <f>IF(K103&gt;0, SUM((K103/E103)*90), 0)</f>
        <v>0</v>
      </c>
      <c r="V103" s="39">
        <f>IF(N103&gt;0, SUM(K103/N103),0)</f>
        <v>0</v>
      </c>
    </row>
    <row r="104" spans="1:22" x14ac:dyDescent="0.2">
      <c r="A104" s="18" t="s">
        <v>823</v>
      </c>
      <c r="B104" s="6" t="s">
        <v>824</v>
      </c>
      <c r="C104" s="6" t="s">
        <v>540</v>
      </c>
      <c r="D104" s="6">
        <v>2</v>
      </c>
      <c r="E104" s="6">
        <v>62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4</v>
      </c>
      <c r="M104" s="6">
        <v>5</v>
      </c>
      <c r="N104" s="6">
        <v>2</v>
      </c>
      <c r="O104" s="49">
        <f>IF(D104&gt;0, SUM((D104/E104)*90), 0)</f>
        <v>2.903225806451613</v>
      </c>
      <c r="P104" s="38">
        <f>IF(N104&gt;0, SUM(D104/N104),0)</f>
        <v>1</v>
      </c>
      <c r="Q104" s="38">
        <f>IF(F104&gt;0, SUM((F104/E104)*90), 0)</f>
        <v>0</v>
      </c>
      <c r="R104" s="38">
        <f>IF(N104&gt;0, SUM(F104/N104),0)</f>
        <v>0</v>
      </c>
      <c r="S104" s="38">
        <f>IF(J104&gt;0, SUM((J104/E104)*90), 0)</f>
        <v>0</v>
      </c>
      <c r="T104" s="38">
        <f>IF(N104&gt;0, SUM(J104/N104),0)</f>
        <v>0</v>
      </c>
      <c r="U104" s="38">
        <f>IF(K104&gt;0, SUM((K104/E104)*90), 0)</f>
        <v>1.4516129032258065</v>
      </c>
      <c r="V104" s="39">
        <f>IF(N104&gt;0, SUM(K104/N104),0)</f>
        <v>0.5</v>
      </c>
    </row>
    <row r="105" spans="1:22" x14ac:dyDescent="0.2">
      <c r="A105" s="18" t="s">
        <v>746</v>
      </c>
      <c r="B105" s="6" t="s">
        <v>567</v>
      </c>
      <c r="C105" s="6" t="s">
        <v>182</v>
      </c>
      <c r="D105" s="6">
        <v>1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1</v>
      </c>
      <c r="O105" s="45">
        <f>IF(D105&gt;0, SUM((D105/E105)*90), 0)</f>
        <v>90</v>
      </c>
      <c r="P105" s="38">
        <f>IF(N105&gt;0, SUM(D105/N105),0)</f>
        <v>1</v>
      </c>
      <c r="Q105" s="38">
        <f>IF(F105&gt;0, SUM((F105/E105)*90), 0)</f>
        <v>0</v>
      </c>
      <c r="R105" s="38">
        <f>IF(N105&gt;0, SUM(F105/N105),0)</f>
        <v>0</v>
      </c>
      <c r="S105" s="38">
        <f>IF(J105&gt;0, SUM((J105/E105)*90), 0)</f>
        <v>0</v>
      </c>
      <c r="T105" s="38">
        <f>IF(N105&gt;0, SUM(J105/N105),0)</f>
        <v>0</v>
      </c>
      <c r="U105" s="38">
        <f>IF(K105&gt;0, SUM((K105/E105)*90), 0)</f>
        <v>0</v>
      </c>
      <c r="V105" s="39">
        <f>IF(N105&gt;0, SUM(K105/N105),0)</f>
        <v>0</v>
      </c>
    </row>
    <row r="106" spans="1:22" x14ac:dyDescent="0.2">
      <c r="A106" s="18" t="s">
        <v>225</v>
      </c>
      <c r="B106" s="6" t="s">
        <v>941</v>
      </c>
      <c r="C106" s="6" t="s">
        <v>135</v>
      </c>
      <c r="D106" s="6">
        <v>1</v>
      </c>
      <c r="E106" s="6">
        <v>10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1</v>
      </c>
      <c r="O106" s="49">
        <f>IF(D106&gt;0, SUM((D106/E106)*90), 0)</f>
        <v>9</v>
      </c>
      <c r="P106" s="38">
        <f>IF(N106&gt;0, SUM(D106/N106),0)</f>
        <v>1</v>
      </c>
      <c r="Q106" s="38">
        <f>IF(F106&gt;0, SUM((F106/E106)*90), 0)</f>
        <v>0</v>
      </c>
      <c r="R106" s="38">
        <f>IF(N106&gt;0, SUM(F106/N106),0)</f>
        <v>0</v>
      </c>
      <c r="S106" s="38">
        <f>IF(J106&gt;0, SUM((J106/E106)*90), 0)</f>
        <v>0</v>
      </c>
      <c r="T106" s="38">
        <f>IF(N106&gt;0, SUM(J106/N106),0)</f>
        <v>0</v>
      </c>
      <c r="U106" s="38">
        <f>IF(K106&gt;0, SUM((K106/E106)*90), 0)</f>
        <v>0</v>
      </c>
      <c r="V106" s="39">
        <f>IF(N106&gt;0, SUM(K106/N106),0)</f>
        <v>0</v>
      </c>
    </row>
    <row r="107" spans="1:22" x14ac:dyDescent="0.2">
      <c r="A107" s="18" t="s">
        <v>945</v>
      </c>
      <c r="B107" s="6" t="s">
        <v>946</v>
      </c>
      <c r="C107" s="6" t="s">
        <v>135</v>
      </c>
      <c r="D107" s="6">
        <v>1</v>
      </c>
      <c r="E107" s="6">
        <v>15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49">
        <f>IF(D107&gt;0, SUM((D107/E107)*90), 0)</f>
        <v>6</v>
      </c>
      <c r="P107" s="38">
        <f>IF(N107&gt;0, SUM(D107/N107),0)</f>
        <v>1</v>
      </c>
      <c r="Q107" s="38">
        <f>IF(F107&gt;0, SUM((F107/E107)*90), 0)</f>
        <v>0</v>
      </c>
      <c r="R107" s="38">
        <f>IF(N107&gt;0, SUM(F107/N107),0)</f>
        <v>0</v>
      </c>
      <c r="S107" s="38">
        <f>IF(J107&gt;0, SUM((J107/E107)*90), 0)</f>
        <v>0</v>
      </c>
      <c r="T107" s="38">
        <f>IF(N107&gt;0, SUM(J107/N107),0)</f>
        <v>0</v>
      </c>
      <c r="U107" s="38">
        <f>IF(K107&gt;0, SUM((K107/E107)*90), 0)</f>
        <v>0</v>
      </c>
      <c r="V107" s="39">
        <f>IF(N107&gt;0, SUM(K107/N107),0)</f>
        <v>0</v>
      </c>
    </row>
    <row r="108" spans="1:22" x14ac:dyDescent="0.2">
      <c r="A108" s="18" t="s">
        <v>251</v>
      </c>
      <c r="B108" s="6" t="s">
        <v>252</v>
      </c>
      <c r="C108" s="6" t="s">
        <v>86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5">
        <f>IF(D108&gt;0, SUM((D108/E108)*90), 0)</f>
        <v>0</v>
      </c>
      <c r="P108" s="38">
        <f>IF(N108&gt;0, SUM(D108/N108),0)</f>
        <v>0</v>
      </c>
      <c r="Q108" s="38">
        <f>IF(F108&gt;0, SUM((F108/E108)*90), 0)</f>
        <v>0</v>
      </c>
      <c r="R108" s="38">
        <f>IF(N108&gt;0, SUM(F108/N108),0)</f>
        <v>0</v>
      </c>
      <c r="S108" s="38">
        <f>IF(J108&gt;0, SUM((J108/E108)*90), 0)</f>
        <v>0</v>
      </c>
      <c r="T108" s="38">
        <f>IF(N108&gt;0, SUM(J108/N108),0)</f>
        <v>0</v>
      </c>
      <c r="U108" s="38">
        <f>IF(K108&gt;0, SUM((K108/E108)*90), 0)</f>
        <v>0</v>
      </c>
      <c r="V108" s="39">
        <f>IF(N108&gt;0, SUM(K108/N108),0)</f>
        <v>0</v>
      </c>
    </row>
    <row r="109" spans="1:22" x14ac:dyDescent="0.2">
      <c r="A109" s="18" t="s">
        <v>833</v>
      </c>
      <c r="B109" s="6" t="s">
        <v>757</v>
      </c>
      <c r="C109" s="6" t="s">
        <v>6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9">
        <f>IF(D109&gt;0, SUM((D109/E109)*90), 0)</f>
        <v>0</v>
      </c>
      <c r="P109" s="38">
        <f>IF(N109&gt;0, SUM(D109/N109),0)</f>
        <v>0</v>
      </c>
      <c r="Q109" s="38">
        <f>IF(F109&gt;0, SUM((F109/E109)*90), 0)</f>
        <v>0</v>
      </c>
      <c r="R109" s="38">
        <f>IF(N109&gt;0, SUM(F109/N109),0)</f>
        <v>0</v>
      </c>
      <c r="S109" s="38">
        <f>IF(J109&gt;0, SUM((J109/E109)*90), 0)</f>
        <v>0</v>
      </c>
      <c r="T109" s="38">
        <f>IF(N109&gt;0, SUM(J109/N109),0)</f>
        <v>0</v>
      </c>
      <c r="U109" s="38">
        <f>IF(K109&gt;0, SUM((K109/E109)*90), 0)</f>
        <v>0</v>
      </c>
      <c r="V109" s="39">
        <f>IF(N109&gt;0, SUM(K109/N109),0)</f>
        <v>0</v>
      </c>
    </row>
    <row r="110" spans="1:22" x14ac:dyDescent="0.2">
      <c r="A110" s="18" t="s">
        <v>649</v>
      </c>
      <c r="B110" s="6" t="s">
        <v>198</v>
      </c>
      <c r="C110" s="6" t="s">
        <v>540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5">
        <f>IF(D110&gt;0, SUM((D110/E110)*90), 0)</f>
        <v>0</v>
      </c>
      <c r="P110" s="38">
        <f>IF(N110&gt;0, SUM(D110/N110),0)</f>
        <v>0</v>
      </c>
      <c r="Q110" s="38">
        <f>IF(F110&gt;0, SUM((F110/E110)*90), 0)</f>
        <v>0</v>
      </c>
      <c r="R110" s="38">
        <f>IF(N110&gt;0, SUM(F110/N110),0)</f>
        <v>0</v>
      </c>
      <c r="S110" s="38">
        <f>IF(J110&gt;0, SUM((J110/E110)*90), 0)</f>
        <v>0</v>
      </c>
      <c r="T110" s="38">
        <f>IF(N110&gt;0, SUM(J110/N110),0)</f>
        <v>0</v>
      </c>
      <c r="U110" s="38">
        <f>IF(K110&gt;0, SUM((K110/E110)*90), 0)</f>
        <v>0</v>
      </c>
      <c r="V110" s="39">
        <f>IF(N110&gt;0, SUM(K110/N110),0)</f>
        <v>0</v>
      </c>
    </row>
    <row r="111" spans="1:22" x14ac:dyDescent="0.2">
      <c r="A111" s="18" t="s">
        <v>69</v>
      </c>
      <c r="B111" s="6" t="s">
        <v>70</v>
      </c>
      <c r="C111" s="6" t="s">
        <v>24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9">
        <f>IF(D111&gt;0, SUM((D111/E111)*90), 0)</f>
        <v>0</v>
      </c>
      <c r="P111" s="38">
        <f>IF(N111&gt;0, SUM(D111/N111),0)</f>
        <v>0</v>
      </c>
      <c r="Q111" s="38">
        <f>IF(F111&gt;0, SUM((F111/E111)*90), 0)</f>
        <v>0</v>
      </c>
      <c r="R111" s="38">
        <f>IF(N111&gt;0, SUM(F111/N111),0)</f>
        <v>0</v>
      </c>
      <c r="S111" s="38">
        <f>IF(J111&gt;0, SUM((J111/E111)*90), 0)</f>
        <v>0</v>
      </c>
      <c r="T111" s="38">
        <f>IF(N111&gt;0, SUM(J111/N111),0)</f>
        <v>0</v>
      </c>
      <c r="U111" s="38">
        <f>IF(K111&gt;0, SUM((K111/E111)*90), 0)</f>
        <v>0</v>
      </c>
      <c r="V111" s="39">
        <f>IF(N111&gt;0, SUM(K111/N111),0)</f>
        <v>0</v>
      </c>
    </row>
    <row r="112" spans="1:22" x14ac:dyDescent="0.2">
      <c r="A112" s="18" t="s">
        <v>298</v>
      </c>
      <c r="B112" s="6" t="s">
        <v>299</v>
      </c>
      <c r="C112" s="6" t="s">
        <v>289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5">
        <f>IF(D112&gt;0, SUM((D112/E112)*90), 0)</f>
        <v>0</v>
      </c>
      <c r="P112" s="38">
        <f>IF(N112&gt;0, SUM(D112/N112),0)</f>
        <v>0</v>
      </c>
      <c r="Q112" s="38">
        <f>IF(F112&gt;0, SUM((F112/E112)*90), 0)</f>
        <v>0</v>
      </c>
      <c r="R112" s="38">
        <f>IF(N112&gt;0, SUM(F112/N112),0)</f>
        <v>0</v>
      </c>
      <c r="S112" s="38">
        <f>IF(J112&gt;0, SUM((J112/E112)*90), 0)</f>
        <v>0</v>
      </c>
      <c r="T112" s="38">
        <f>IF(N112&gt;0, SUM(J112/N112),0)</f>
        <v>0</v>
      </c>
      <c r="U112" s="38">
        <f>IF(K112&gt;0, SUM((K112/E112)*90), 0)</f>
        <v>0</v>
      </c>
      <c r="V112" s="39">
        <f>IF(N112&gt;0, SUM(K112/N112),0)</f>
        <v>0</v>
      </c>
    </row>
    <row r="113" spans="1:22" x14ac:dyDescent="0.2">
      <c r="A113" s="18" t="s">
        <v>919</v>
      </c>
      <c r="B113" s="6" t="s">
        <v>425</v>
      </c>
      <c r="C113" s="6" t="s">
        <v>24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9">
        <f>IF(D113&gt;0, SUM((D113/E113)*90), 0)</f>
        <v>0</v>
      </c>
      <c r="P113" s="38">
        <f>IF(N113&gt;0, SUM(D113/N113),0)</f>
        <v>0</v>
      </c>
      <c r="Q113" s="38">
        <f>IF(F113&gt;0, SUM((F113/E113)*90), 0)</f>
        <v>0</v>
      </c>
      <c r="R113" s="38">
        <f>IF(N113&gt;0, SUM(F113/N113),0)</f>
        <v>0</v>
      </c>
      <c r="S113" s="38">
        <f>IF(J113&gt;0, SUM((J113/E113)*90), 0)</f>
        <v>0</v>
      </c>
      <c r="T113" s="38">
        <f>IF(N113&gt;0, SUM(J113/N113),0)</f>
        <v>0</v>
      </c>
      <c r="U113" s="38">
        <f>IF(K113&gt;0, SUM((K113/E113)*90), 0)</f>
        <v>0</v>
      </c>
      <c r="V113" s="39">
        <f>IF(N113&gt;0, SUM(K113/N113),0)</f>
        <v>0</v>
      </c>
    </row>
    <row r="114" spans="1:22" x14ac:dyDescent="0.2">
      <c r="A114" s="18" t="s">
        <v>779</v>
      </c>
      <c r="B114" s="6" t="s">
        <v>529</v>
      </c>
      <c r="C114" s="6" t="s">
        <v>94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45">
        <f>IF(D114&gt;0, SUM((D114/E114)*90), 0)</f>
        <v>0</v>
      </c>
      <c r="P114" s="38">
        <f>IF(N114&gt;0, SUM(D114/N114),0)</f>
        <v>0</v>
      </c>
      <c r="Q114" s="38">
        <f>IF(F114&gt;0, SUM((F114/E114)*90), 0)</f>
        <v>0</v>
      </c>
      <c r="R114" s="38">
        <f>IF(N114&gt;0, SUM(F114/N114),0)</f>
        <v>0</v>
      </c>
      <c r="S114" s="38">
        <f>IF(J114&gt;0, SUM((J114/E114)*90), 0)</f>
        <v>0</v>
      </c>
      <c r="T114" s="38">
        <f>IF(N114&gt;0, SUM(J114/N114),0)</f>
        <v>0</v>
      </c>
      <c r="U114" s="38">
        <f>IF(K114&gt;0, SUM((K114/E114)*90), 0)</f>
        <v>0</v>
      </c>
      <c r="V114" s="39">
        <f>IF(N114&gt;0, SUM(K114/N114),0)</f>
        <v>0</v>
      </c>
    </row>
    <row r="115" spans="1:22" x14ac:dyDescent="0.2">
      <c r="A115" s="18" t="s">
        <v>495</v>
      </c>
      <c r="B115" s="6" t="s">
        <v>496</v>
      </c>
      <c r="C115" s="6" t="s">
        <v>13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9">
        <f>IF(D115&gt;0, SUM((D115/E115)*90), 0)</f>
        <v>0</v>
      </c>
      <c r="P115" s="38">
        <f>IF(N115&gt;0, SUM(D115/N115),0)</f>
        <v>0</v>
      </c>
      <c r="Q115" s="38">
        <f>IF(F115&gt;0, SUM((F115/E115)*90), 0)</f>
        <v>0</v>
      </c>
      <c r="R115" s="38">
        <f>IF(N115&gt;0, SUM(F115/N115),0)</f>
        <v>0</v>
      </c>
      <c r="S115" s="38">
        <f>IF(J115&gt;0, SUM((J115/E115)*90), 0)</f>
        <v>0</v>
      </c>
      <c r="T115" s="38">
        <f>IF(N115&gt;0, SUM(J115/N115),0)</f>
        <v>0</v>
      </c>
      <c r="U115" s="38">
        <f>IF(K115&gt;0, SUM((K115/E115)*90), 0)</f>
        <v>0</v>
      </c>
      <c r="V115" s="39">
        <f>IF(N115&gt;0, SUM(K115/N115),0)</f>
        <v>0</v>
      </c>
    </row>
    <row r="116" spans="1:22" x14ac:dyDescent="0.2">
      <c r="A116" s="18" t="s">
        <v>892</v>
      </c>
      <c r="B116" s="6" t="s">
        <v>893</v>
      </c>
      <c r="C116" s="6" t="s">
        <v>182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5">
        <f>IF(D116&gt;0, SUM((D116/E116)*90), 0)</f>
        <v>0</v>
      </c>
      <c r="P116" s="38">
        <f>IF(N116&gt;0, SUM(D116/N116),0)</f>
        <v>0</v>
      </c>
      <c r="Q116" s="38">
        <f>IF(F116&gt;0, SUM((F116/E116)*90), 0)</f>
        <v>0</v>
      </c>
      <c r="R116" s="38">
        <f>IF(N116&gt;0, SUM(F116/N116),0)</f>
        <v>0</v>
      </c>
      <c r="S116" s="38">
        <f>IF(J116&gt;0, SUM((J116/E116)*90), 0)</f>
        <v>0</v>
      </c>
      <c r="T116" s="38">
        <f>IF(N116&gt;0, SUM(J116/N116),0)</f>
        <v>0</v>
      </c>
      <c r="U116" s="38">
        <f>IF(K116&gt;0, SUM((K116/E116)*90), 0)</f>
        <v>0</v>
      </c>
      <c r="V116" s="39">
        <f>IF(N116&gt;0, SUM(K116/N116),0)</f>
        <v>0</v>
      </c>
    </row>
    <row r="117" spans="1:22" x14ac:dyDescent="0.2">
      <c r="A117" s="18" t="s">
        <v>806</v>
      </c>
      <c r="B117" s="6" t="s">
        <v>807</v>
      </c>
      <c r="C117" s="6" t="s">
        <v>50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9">
        <f>IF(D117&gt;0, SUM((D117/E117)*90), 0)</f>
        <v>0</v>
      </c>
      <c r="P117" s="38">
        <f>IF(N117&gt;0, SUM(D117/N117),0)</f>
        <v>0</v>
      </c>
      <c r="Q117" s="38">
        <f>IF(F117&gt;0, SUM((F117/E117)*90), 0)</f>
        <v>0</v>
      </c>
      <c r="R117" s="38">
        <f>IF(N117&gt;0, SUM(F117/N117),0)</f>
        <v>0</v>
      </c>
      <c r="S117" s="38">
        <f>IF(J117&gt;0, SUM((J117/E117)*90), 0)</f>
        <v>0</v>
      </c>
      <c r="T117" s="38">
        <f>IF(N117&gt;0, SUM(J117/N117),0)</f>
        <v>0</v>
      </c>
      <c r="U117" s="38">
        <f>IF(K117&gt;0, SUM((K117/E117)*90), 0)</f>
        <v>0</v>
      </c>
      <c r="V117" s="39">
        <f>IF(N117&gt;0, SUM(K117/N117),0)</f>
        <v>0</v>
      </c>
    </row>
    <row r="118" spans="1:22" x14ac:dyDescent="0.2">
      <c r="A118" s="18" t="s">
        <v>694</v>
      </c>
      <c r="B118" s="6" t="s">
        <v>695</v>
      </c>
      <c r="C118" s="6" t="s">
        <v>231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5">
        <f>IF(D118&gt;0, SUM((D118/E118)*90), 0)</f>
        <v>0</v>
      </c>
      <c r="P118" s="38">
        <f>IF(N118&gt;0, SUM(D118/N118),0)</f>
        <v>0</v>
      </c>
      <c r="Q118" s="38">
        <f>IF(F118&gt;0, SUM((F118/E118)*90), 0)</f>
        <v>0</v>
      </c>
      <c r="R118" s="38">
        <f>IF(N118&gt;0, SUM(F118/N118),0)</f>
        <v>0</v>
      </c>
      <c r="S118" s="38">
        <f>IF(J118&gt;0, SUM((J118/E118)*90), 0)</f>
        <v>0</v>
      </c>
      <c r="T118" s="38">
        <f>IF(N118&gt;0, SUM(J118/N118),0)</f>
        <v>0</v>
      </c>
      <c r="U118" s="38">
        <f>IF(K118&gt;0, SUM((K118/E118)*90), 0)</f>
        <v>0</v>
      </c>
      <c r="V118" s="39">
        <f>IF(N118&gt;0, SUM(K118/N118),0)</f>
        <v>0</v>
      </c>
    </row>
    <row r="119" spans="1:22" x14ac:dyDescent="0.2">
      <c r="A119" s="18" t="s">
        <v>803</v>
      </c>
      <c r="B119" s="6" t="s">
        <v>804</v>
      </c>
      <c r="C119" s="6" t="s">
        <v>6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9">
        <f>IF(D119&gt;0, SUM((D119/E119)*90), 0)</f>
        <v>0</v>
      </c>
      <c r="P119" s="38">
        <f>IF(N119&gt;0, SUM(D119/N119),0)</f>
        <v>0</v>
      </c>
      <c r="Q119" s="38">
        <f>IF(F119&gt;0, SUM((F119/E119)*90), 0)</f>
        <v>0</v>
      </c>
      <c r="R119" s="38">
        <f>IF(N119&gt;0, SUM(F119/N119),0)</f>
        <v>0</v>
      </c>
      <c r="S119" s="38">
        <f>IF(J119&gt;0, SUM((J119/E119)*90), 0)</f>
        <v>0</v>
      </c>
      <c r="T119" s="38">
        <f>IF(N119&gt;0, SUM(J119/N119),0)</f>
        <v>0</v>
      </c>
      <c r="U119" s="38">
        <f>IF(K119&gt;0, SUM((K119/E119)*90), 0)</f>
        <v>0</v>
      </c>
      <c r="V119" s="39">
        <f>IF(N119&gt;0, SUM(K119/N119),0)</f>
        <v>0</v>
      </c>
    </row>
    <row r="120" spans="1:22" x14ac:dyDescent="0.2">
      <c r="A120" s="18" t="s">
        <v>20</v>
      </c>
      <c r="B120" s="6" t="s">
        <v>21</v>
      </c>
      <c r="C120" s="6" t="s">
        <v>6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5">
        <f>IF(D120&gt;0, SUM((D120/E120)*90), 0)</f>
        <v>0</v>
      </c>
      <c r="P120" s="38">
        <f>IF(N120&gt;0, SUM(D120/N120),0)</f>
        <v>0</v>
      </c>
      <c r="Q120" s="38">
        <f>IF(F120&gt;0, SUM((F120/E120)*90), 0)</f>
        <v>0</v>
      </c>
      <c r="R120" s="38">
        <f>IF(N120&gt;0, SUM(F120/N120),0)</f>
        <v>0</v>
      </c>
      <c r="S120" s="38">
        <f>IF(J120&gt;0, SUM((J120/E120)*90), 0)</f>
        <v>0</v>
      </c>
      <c r="T120" s="38">
        <f>IF(N120&gt;0, SUM(J120/N120),0)</f>
        <v>0</v>
      </c>
      <c r="U120" s="38">
        <f>IF(K120&gt;0, SUM((K120/E120)*90), 0)</f>
        <v>0</v>
      </c>
      <c r="V120" s="39">
        <f>IF(N120&gt;0, SUM(K120/N120),0)</f>
        <v>0</v>
      </c>
    </row>
    <row r="121" spans="1:22" x14ac:dyDescent="0.2">
      <c r="A121" s="18" t="s">
        <v>262</v>
      </c>
      <c r="B121" s="6" t="s">
        <v>61</v>
      </c>
      <c r="C121" s="6" t="s">
        <v>86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9">
        <f>IF(D121&gt;0, SUM((D121/E121)*90), 0)</f>
        <v>0</v>
      </c>
      <c r="P121" s="38">
        <f>IF(N121&gt;0, SUM(D121/N121),0)</f>
        <v>0</v>
      </c>
      <c r="Q121" s="38">
        <f>IF(F121&gt;0, SUM((F121/E121)*90), 0)</f>
        <v>0</v>
      </c>
      <c r="R121" s="38">
        <f>IF(N121&gt;0, SUM(F121/N121),0)</f>
        <v>0</v>
      </c>
      <c r="S121" s="38">
        <f>IF(J121&gt;0, SUM((J121/E121)*90), 0)</f>
        <v>0</v>
      </c>
      <c r="T121" s="38">
        <f>IF(N121&gt;0, SUM(J121/N121),0)</f>
        <v>0</v>
      </c>
      <c r="U121" s="38">
        <f>IF(K121&gt;0, SUM((K121/E121)*90), 0)</f>
        <v>0</v>
      </c>
      <c r="V121" s="39">
        <f>IF(N121&gt;0, SUM(K121/N121),0)</f>
        <v>0</v>
      </c>
    </row>
    <row r="122" spans="1:22" x14ac:dyDescent="0.2">
      <c r="A122" s="18" t="s">
        <v>500</v>
      </c>
      <c r="B122" s="6" t="s">
        <v>501</v>
      </c>
      <c r="C122" s="6" t="s">
        <v>13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5">
        <f>IF(D122&gt;0, SUM((D122/E122)*90), 0)</f>
        <v>0</v>
      </c>
      <c r="P122" s="38">
        <f>IF(N122&gt;0, SUM(D122/N122),0)</f>
        <v>0</v>
      </c>
      <c r="Q122" s="38">
        <f>IF(F122&gt;0, SUM((F122/E122)*90), 0)</f>
        <v>0</v>
      </c>
      <c r="R122" s="38">
        <f>IF(N122&gt;0, SUM(F122/N122),0)</f>
        <v>0</v>
      </c>
      <c r="S122" s="38">
        <f>IF(J122&gt;0, SUM((J122/E122)*90), 0)</f>
        <v>0</v>
      </c>
      <c r="T122" s="38">
        <f>IF(N122&gt;0, SUM(J122/N122),0)</f>
        <v>0</v>
      </c>
      <c r="U122" s="38">
        <f>IF(K122&gt;0, SUM((K122/E122)*90), 0)</f>
        <v>0</v>
      </c>
      <c r="V122" s="39">
        <f>IF(N122&gt;0, SUM(K122/N122),0)</f>
        <v>0</v>
      </c>
    </row>
    <row r="123" spans="1:22" x14ac:dyDescent="0.2">
      <c r="A123" s="18" t="s">
        <v>584</v>
      </c>
      <c r="B123" s="6" t="s">
        <v>585</v>
      </c>
      <c r="C123" s="6" t="s">
        <v>568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9">
        <f>IF(D123&gt;0, SUM((D123/E123)*90), 0)</f>
        <v>0</v>
      </c>
      <c r="P123" s="38">
        <f>IF(N123&gt;0, SUM(D123/N123),0)</f>
        <v>0</v>
      </c>
      <c r="Q123" s="38">
        <f>IF(F123&gt;0, SUM((F123/E123)*90), 0)</f>
        <v>0</v>
      </c>
      <c r="R123" s="38">
        <f>IF(N123&gt;0, SUM(F123/N123),0)</f>
        <v>0</v>
      </c>
      <c r="S123" s="38">
        <f>IF(J123&gt;0, SUM((J123/E123)*90), 0)</f>
        <v>0</v>
      </c>
      <c r="T123" s="38">
        <f>IF(N123&gt;0, SUM(J123/N123),0)</f>
        <v>0</v>
      </c>
      <c r="U123" s="38">
        <f>IF(K123&gt;0, SUM((K123/E123)*90), 0)</f>
        <v>0</v>
      </c>
      <c r="V123" s="39">
        <f>IF(N123&gt;0, SUM(K123/N123),0)</f>
        <v>0</v>
      </c>
    </row>
    <row r="124" spans="1:22" x14ac:dyDescent="0.2">
      <c r="A124" s="18" t="s">
        <v>387</v>
      </c>
      <c r="B124" s="6" t="s">
        <v>388</v>
      </c>
      <c r="C124" s="6" t="s">
        <v>372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5">
        <f>IF(D124&gt;0, SUM((D124/E124)*90), 0)</f>
        <v>0</v>
      </c>
      <c r="P124" s="38">
        <f>IF(N124&gt;0, SUM(D124/N124),0)</f>
        <v>0</v>
      </c>
      <c r="Q124" s="38">
        <f>IF(F124&gt;0, SUM((F124/E124)*90), 0)</f>
        <v>0</v>
      </c>
      <c r="R124" s="38">
        <f>IF(N124&gt;0, SUM(F124/N124),0)</f>
        <v>0</v>
      </c>
      <c r="S124" s="38">
        <f>IF(J124&gt;0, SUM((J124/E124)*90), 0)</f>
        <v>0</v>
      </c>
      <c r="T124" s="38">
        <f>IF(N124&gt;0, SUM(J124/N124),0)</f>
        <v>0</v>
      </c>
      <c r="U124" s="38">
        <f>IF(K124&gt;0, SUM((K124/E124)*90), 0)</f>
        <v>0</v>
      </c>
      <c r="V124" s="39">
        <f>IF(N124&gt;0, SUM(K124/N124),0)</f>
        <v>0</v>
      </c>
    </row>
    <row r="125" spans="1:22" x14ac:dyDescent="0.2">
      <c r="A125" s="18" t="s">
        <v>470</v>
      </c>
      <c r="B125" s="6" t="s">
        <v>471</v>
      </c>
      <c r="C125" s="6" t="s">
        <v>437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9">
        <f>IF(D125&gt;0, SUM((D125/E125)*90), 0)</f>
        <v>0</v>
      </c>
      <c r="P125" s="38">
        <f>IF(N125&gt;0, SUM(D125/N125),0)</f>
        <v>0</v>
      </c>
      <c r="Q125" s="38">
        <f>IF(F125&gt;0, SUM((F125/E125)*90), 0)</f>
        <v>0</v>
      </c>
      <c r="R125" s="38">
        <f>IF(N125&gt;0, SUM(F125/N125),0)</f>
        <v>0</v>
      </c>
      <c r="S125" s="38">
        <f>IF(J125&gt;0, SUM((J125/E125)*90), 0)</f>
        <v>0</v>
      </c>
      <c r="T125" s="38">
        <f>IF(N125&gt;0, SUM(J125/N125),0)</f>
        <v>0</v>
      </c>
      <c r="U125" s="38">
        <f>IF(K125&gt;0, SUM((K125/E125)*90), 0)</f>
        <v>0</v>
      </c>
      <c r="V125" s="39">
        <f>IF(N125&gt;0, SUM(K125/N125),0)</f>
        <v>0</v>
      </c>
    </row>
    <row r="126" spans="1:22" x14ac:dyDescent="0.2">
      <c r="A126" s="18" t="s">
        <v>878</v>
      </c>
      <c r="B126" s="6" t="s">
        <v>410</v>
      </c>
      <c r="C126" s="6" t="s">
        <v>540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45">
        <f>IF(D126&gt;0, SUM((D126/E126)*90), 0)</f>
        <v>0</v>
      </c>
      <c r="P126" s="38">
        <f>IF(N126&gt;0, SUM(D126/N126),0)</f>
        <v>0</v>
      </c>
      <c r="Q126" s="38">
        <f>IF(F126&gt;0, SUM((F126/E126)*90), 0)</f>
        <v>0</v>
      </c>
      <c r="R126" s="38">
        <f>IF(N126&gt;0, SUM(F126/N126),0)</f>
        <v>0</v>
      </c>
      <c r="S126" s="38">
        <f>IF(J126&gt;0, SUM((J126/E126)*90), 0)</f>
        <v>0</v>
      </c>
      <c r="T126" s="38">
        <f>IF(N126&gt;0, SUM(J126/N126),0)</f>
        <v>0</v>
      </c>
      <c r="U126" s="38">
        <f>IF(K126&gt;0, SUM((K126/E126)*90), 0)</f>
        <v>0</v>
      </c>
      <c r="V126" s="39">
        <f>IF(N126&gt;0, SUM(K126/N126),0)</f>
        <v>0</v>
      </c>
    </row>
    <row r="127" spans="1:22" x14ac:dyDescent="0.2">
      <c r="A127" s="18" t="s">
        <v>399</v>
      </c>
      <c r="B127" s="6" t="s">
        <v>400</v>
      </c>
      <c r="C127" s="6" t="s">
        <v>372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9">
        <f>IF(D127&gt;0, SUM((D127/E127)*90), 0)</f>
        <v>0</v>
      </c>
      <c r="P127" s="38">
        <f>IF(N127&gt;0, SUM(D127/N127),0)</f>
        <v>0</v>
      </c>
      <c r="Q127" s="38">
        <f>IF(F127&gt;0, SUM((F127/E127)*90), 0)</f>
        <v>0</v>
      </c>
      <c r="R127" s="38">
        <f>IF(N127&gt;0, SUM(F127/N127),0)</f>
        <v>0</v>
      </c>
      <c r="S127" s="38">
        <f>IF(J127&gt;0, SUM((J127/E127)*90), 0)</f>
        <v>0</v>
      </c>
      <c r="T127" s="38">
        <f>IF(N127&gt;0, SUM(J127/N127),0)</f>
        <v>0</v>
      </c>
      <c r="U127" s="38">
        <f>IF(K127&gt;0, SUM((K127/E127)*90), 0)</f>
        <v>0</v>
      </c>
      <c r="V127" s="39">
        <f>IF(N127&gt;0, SUM(K127/N127),0)</f>
        <v>0</v>
      </c>
    </row>
    <row r="128" spans="1:22" x14ac:dyDescent="0.2">
      <c r="A128" s="18" t="s">
        <v>323</v>
      </c>
      <c r="B128" s="6" t="s">
        <v>74</v>
      </c>
      <c r="C128" s="6" t="s">
        <v>289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45">
        <f>IF(D128&gt;0, SUM((D128/E128)*90), 0)</f>
        <v>0</v>
      </c>
      <c r="P128" s="38">
        <f>IF(N128&gt;0, SUM(D128/N128),0)</f>
        <v>0</v>
      </c>
      <c r="Q128" s="38">
        <f>IF(F128&gt;0, SUM((F128/E128)*90), 0)</f>
        <v>0</v>
      </c>
      <c r="R128" s="38">
        <f>IF(N128&gt;0, SUM(F128/N128),0)</f>
        <v>0</v>
      </c>
      <c r="S128" s="38">
        <f>IF(J128&gt;0, SUM((J128/E128)*90), 0)</f>
        <v>0</v>
      </c>
      <c r="T128" s="38">
        <f>IF(N128&gt;0, SUM(J128/N128),0)</f>
        <v>0</v>
      </c>
      <c r="U128" s="38">
        <f>IF(K128&gt;0, SUM((K128/E128)*90), 0)</f>
        <v>0</v>
      </c>
      <c r="V128" s="39">
        <f>IF(N128&gt;0, SUM(K128/N128),0)</f>
        <v>0</v>
      </c>
    </row>
    <row r="129" spans="1:22" x14ac:dyDescent="0.2">
      <c r="A129" s="18" t="s">
        <v>279</v>
      </c>
      <c r="B129" s="6" t="s">
        <v>280</v>
      </c>
      <c r="C129" s="6" t="s">
        <v>86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9">
        <f>IF(D129&gt;0, SUM((D129/E129)*90), 0)</f>
        <v>0</v>
      </c>
      <c r="P129" s="38">
        <f>IF(N129&gt;0, SUM(D129/N129),0)</f>
        <v>0</v>
      </c>
      <c r="Q129" s="38">
        <f>IF(F129&gt;0, SUM((F129/E129)*90), 0)</f>
        <v>0</v>
      </c>
      <c r="R129" s="38">
        <f>IF(N129&gt;0, SUM(F129/N129),0)</f>
        <v>0</v>
      </c>
      <c r="S129" s="38">
        <f>IF(J129&gt;0, SUM((J129/E129)*90), 0)</f>
        <v>0</v>
      </c>
      <c r="T129" s="38">
        <f>IF(N129&gt;0, SUM(J129/N129),0)</f>
        <v>0</v>
      </c>
      <c r="U129" s="38">
        <f>IF(K129&gt;0, SUM((K129/E129)*90), 0)</f>
        <v>0</v>
      </c>
      <c r="V129" s="39">
        <f>IF(N129&gt;0, SUM(K129/N129),0)</f>
        <v>0</v>
      </c>
    </row>
    <row r="130" spans="1:22" x14ac:dyDescent="0.2">
      <c r="A130" s="18" t="s">
        <v>243</v>
      </c>
      <c r="B130" s="6" t="s">
        <v>244</v>
      </c>
      <c r="C130" s="6" t="s">
        <v>50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5">
        <f>IF(D130&gt;0, SUM((D130/E130)*90), 0)</f>
        <v>0</v>
      </c>
      <c r="P130" s="38">
        <f>IF(N130&gt;0, SUM(D130/N130),0)</f>
        <v>0</v>
      </c>
      <c r="Q130" s="38">
        <f>IF(F130&gt;0, SUM((F130/E130)*90), 0)</f>
        <v>0</v>
      </c>
      <c r="R130" s="38">
        <f>IF(N130&gt;0, SUM(F130/N130),0)</f>
        <v>0</v>
      </c>
      <c r="S130" s="38">
        <f>IF(J130&gt;0, SUM((J130/E130)*90), 0)</f>
        <v>0</v>
      </c>
      <c r="T130" s="38">
        <f>IF(N130&gt;0, SUM(J130/N130),0)</f>
        <v>0</v>
      </c>
      <c r="U130" s="38">
        <f>IF(K130&gt;0, SUM((K130/E130)*90), 0)</f>
        <v>0</v>
      </c>
      <c r="V130" s="39">
        <f>IF(N130&gt;0, SUM(K130/N130),0)</f>
        <v>0</v>
      </c>
    </row>
    <row r="131" spans="1:22" x14ac:dyDescent="0.2">
      <c r="A131" s="18" t="s">
        <v>555</v>
      </c>
      <c r="B131" s="6" t="s">
        <v>556</v>
      </c>
      <c r="C131" s="6" t="s">
        <v>527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9">
        <f>IF(D131&gt;0, SUM((D131/E131)*90), 0)</f>
        <v>0</v>
      </c>
      <c r="P131" s="38">
        <f>IF(N131&gt;0, SUM(D131/N131),0)</f>
        <v>0</v>
      </c>
      <c r="Q131" s="38">
        <f>IF(F131&gt;0, SUM((F131/E131)*90), 0)</f>
        <v>0</v>
      </c>
      <c r="R131" s="38">
        <f>IF(N131&gt;0, SUM(F131/N131),0)</f>
        <v>0</v>
      </c>
      <c r="S131" s="38">
        <f>IF(J131&gt;0, SUM((J131/E131)*90), 0)</f>
        <v>0</v>
      </c>
      <c r="T131" s="38">
        <f>IF(N131&gt;0, SUM(J131/N131),0)</f>
        <v>0</v>
      </c>
      <c r="U131" s="38">
        <f>IF(K131&gt;0, SUM((K131/E131)*90), 0)</f>
        <v>0</v>
      </c>
      <c r="V131" s="39">
        <f>IF(N131&gt;0, SUM(K131/N131),0)</f>
        <v>0</v>
      </c>
    </row>
    <row r="132" spans="1:22" x14ac:dyDescent="0.2">
      <c r="A132" s="18" t="s">
        <v>917</v>
      </c>
      <c r="B132" s="6" t="s">
        <v>3477</v>
      </c>
      <c r="C132" s="6" t="s">
        <v>527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5">
        <f>IF(D132&gt;0, SUM((D132/E132)*90), 0)</f>
        <v>0</v>
      </c>
      <c r="P132" s="38">
        <f>IF(N132&gt;0, SUM(D132/N132),0)</f>
        <v>0</v>
      </c>
      <c r="Q132" s="38">
        <f>IF(F132&gt;0, SUM((F132/E132)*90), 0)</f>
        <v>0</v>
      </c>
      <c r="R132" s="38">
        <f>IF(N132&gt;0, SUM(F132/N132),0)</f>
        <v>0</v>
      </c>
      <c r="S132" s="38">
        <f>IF(J132&gt;0, SUM((J132/E132)*90), 0)</f>
        <v>0</v>
      </c>
      <c r="T132" s="38">
        <f>IF(N132&gt;0, SUM(J132/N132),0)</f>
        <v>0</v>
      </c>
      <c r="U132" s="38">
        <f>IF(K132&gt;0, SUM((K132/E132)*90), 0)</f>
        <v>0</v>
      </c>
      <c r="V132" s="39">
        <f>IF(N132&gt;0, SUM(K132/N132),0)</f>
        <v>0</v>
      </c>
    </row>
    <row r="133" spans="1:22" ht="15.75" customHeight="1" x14ac:dyDescent="0.2">
      <c r="A133" s="48" t="s">
        <v>765</v>
      </c>
      <c r="B133" s="23" t="s">
        <v>766</v>
      </c>
      <c r="C133" s="23" t="s">
        <v>182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50">
        <f>IF(D133&gt;0, SUM((D133/E133)*90), 0)</f>
        <v>0</v>
      </c>
      <c r="P133" s="40">
        <f>IF(N133&gt;0, SUM(D133/N133),0)</f>
        <v>0</v>
      </c>
      <c r="Q133" s="40">
        <f>IF(F133&gt;0, SUM((F133/E133)*90), 0)</f>
        <v>0</v>
      </c>
      <c r="R133" s="40">
        <f>IF(N133&gt;0, SUM(F133/N133),0)</f>
        <v>0</v>
      </c>
      <c r="S133" s="40">
        <f>IF(J133&gt;0, SUM((J133/E133)*90), 0)</f>
        <v>0</v>
      </c>
      <c r="T133" s="40">
        <f>IF(N133&gt;0, SUM(J133/N133),0)</f>
        <v>0</v>
      </c>
      <c r="U133" s="40">
        <f>IF(K133&gt;0, SUM((K133/E133)*90), 0)</f>
        <v>0</v>
      </c>
      <c r="V133" s="41">
        <f>IF(N133&gt;0, SUM(K133/N133),0)</f>
        <v>0</v>
      </c>
    </row>
    <row r="134" spans="1:22" ht="15.75" customHeight="1" x14ac:dyDescent="0.2"/>
    <row r="135" spans="1:22" ht="15.75" customHeight="1" x14ac:dyDescent="0.2"/>
    <row r="136" spans="1:22" ht="15.75" customHeight="1" x14ac:dyDescent="0.2"/>
    <row r="137" spans="1:22" ht="15.75" customHeight="1" x14ac:dyDescent="0.2"/>
    <row r="138" spans="1:22" ht="15.75" customHeight="1" x14ac:dyDescent="0.2"/>
    <row r="139" spans="1:22" ht="15.75" customHeight="1" x14ac:dyDescent="0.2"/>
    <row r="140" spans="1:22" ht="15.75" customHeight="1" x14ac:dyDescent="0.2"/>
    <row r="141" spans="1:22" ht="15.75" customHeight="1" x14ac:dyDescent="0.2"/>
    <row r="142" spans="1:22" ht="15.75" customHeight="1" x14ac:dyDescent="0.2"/>
    <row r="143" spans="1:22" ht="15.75" customHeight="1" x14ac:dyDescent="0.2"/>
  </sheetData>
  <conditionalFormatting sqref="O1:P1">
    <cfRule type="expression" dxfId="13" priority="1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32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2.140625" bestFit="1" customWidth="1"/>
    <col min="2" max="2" width="12.28515625" bestFit="1" customWidth="1"/>
    <col min="3" max="3" width="21.140625" bestFit="1" customWidth="1"/>
    <col min="4" max="4" width="10.5703125" bestFit="1" customWidth="1"/>
    <col min="5" max="5" width="13.42578125" bestFit="1" customWidth="1"/>
    <col min="6" max="6" width="5.85546875" bestFit="1" customWidth="1"/>
    <col min="7" max="7" width="17.7109375" bestFit="1" customWidth="1"/>
    <col min="8" max="8" width="6.42578125" bestFit="1" customWidth="1"/>
    <col min="9" max="9" width="12.7109375" bestFit="1" customWidth="1"/>
    <col min="10" max="10" width="6" bestFit="1" customWidth="1"/>
    <col min="11" max="11" width="7.85546875" bestFit="1" customWidth="1"/>
    <col min="12" max="12" width="7.28515625" bestFit="1" customWidth="1"/>
    <col min="13" max="13" width="9.7109375" bestFit="1" customWidth="1"/>
    <col min="14" max="14" width="9.140625" bestFit="1" customWidth="1"/>
    <col min="15" max="15" width="10" bestFit="1" customWidth="1"/>
    <col min="16" max="16" width="9.42578125" bestFit="1" customWidth="1"/>
  </cols>
  <sheetData>
    <row r="1" spans="1:16" s="3" customFormat="1" ht="15.75" customHeight="1" x14ac:dyDescent="0.2">
      <c r="A1" s="29" t="s">
        <v>3524</v>
      </c>
      <c r="B1" s="30" t="s">
        <v>3525</v>
      </c>
      <c r="C1" s="30" t="s">
        <v>0</v>
      </c>
      <c r="D1" s="44" t="s">
        <v>3563</v>
      </c>
      <c r="E1" s="30" t="s">
        <v>3594</v>
      </c>
      <c r="F1" s="44" t="s">
        <v>3560</v>
      </c>
      <c r="G1" s="44" t="s">
        <v>3530</v>
      </c>
      <c r="H1" s="44" t="s">
        <v>3590</v>
      </c>
      <c r="I1" s="44" t="s">
        <v>970</v>
      </c>
      <c r="J1" s="32" t="s">
        <v>3545</v>
      </c>
      <c r="K1" s="52" t="s">
        <v>3</v>
      </c>
      <c r="L1" s="52" t="s">
        <v>3540</v>
      </c>
      <c r="M1" s="52" t="s">
        <v>3541</v>
      </c>
      <c r="N1" s="52" t="s">
        <v>3542</v>
      </c>
      <c r="O1" s="52" t="s">
        <v>3543</v>
      </c>
      <c r="P1" s="52" t="s">
        <v>3544</v>
      </c>
    </row>
    <row r="2" spans="1:16" x14ac:dyDescent="0.2">
      <c r="A2" s="18" t="s">
        <v>220</v>
      </c>
      <c r="B2" s="6" t="s">
        <v>221</v>
      </c>
      <c r="C2" s="6" t="s">
        <v>50</v>
      </c>
      <c r="D2" s="6">
        <v>169</v>
      </c>
      <c r="E2" s="6">
        <v>2700</v>
      </c>
      <c r="F2" s="6">
        <v>10</v>
      </c>
      <c r="G2" s="6">
        <v>34</v>
      </c>
      <c r="H2" s="6">
        <v>111</v>
      </c>
      <c r="I2" s="6">
        <v>368</v>
      </c>
      <c r="J2" s="66">
        <v>30</v>
      </c>
      <c r="K2" s="38">
        <f>IF(D2&gt;0,SUM((D2/E2)*90),0)</f>
        <v>5.6333333333333329</v>
      </c>
      <c r="L2" s="38">
        <f>IF(J2&gt;0, SUM(D2/J2), 0)</f>
        <v>5.6333333333333337</v>
      </c>
      <c r="M2" s="38">
        <f>IF(H2&gt;0,SUM((H2/E2)*90),0)</f>
        <v>3.7</v>
      </c>
      <c r="N2" s="38">
        <f>IF(J2&gt;0, SUM(H2/J2), 0)</f>
        <v>3.7</v>
      </c>
      <c r="O2" s="38">
        <f>IF(I2&gt;0,SUM((I2/E2)*90),0)</f>
        <v>12.266666666666667</v>
      </c>
      <c r="P2" s="39">
        <f>IF(J2&gt;0, SUM(I2/J2), 0)</f>
        <v>12.266666666666667</v>
      </c>
    </row>
    <row r="3" spans="1:16" x14ac:dyDescent="0.2">
      <c r="A3" s="18" t="s">
        <v>161</v>
      </c>
      <c r="B3" s="6" t="s">
        <v>162</v>
      </c>
      <c r="C3" s="6" t="s">
        <v>156</v>
      </c>
      <c r="D3" s="6">
        <v>168</v>
      </c>
      <c r="E3" s="6">
        <v>3060</v>
      </c>
      <c r="F3" s="6">
        <v>8</v>
      </c>
      <c r="G3" s="6">
        <v>42</v>
      </c>
      <c r="H3" s="6">
        <v>112</v>
      </c>
      <c r="I3" s="6">
        <v>376</v>
      </c>
      <c r="J3" s="66">
        <v>34</v>
      </c>
      <c r="K3" s="38">
        <f>IF(D3&gt;0,SUM((D3/E3)*90),0)</f>
        <v>4.9411764705882355</v>
      </c>
      <c r="L3" s="38">
        <f>IF(J3&gt;0, SUM(D3/J3), 0)</f>
        <v>4.9411764705882355</v>
      </c>
      <c r="M3" s="38">
        <f>IF(H3&gt;0,SUM((H3/E3)*90),0)</f>
        <v>3.2941176470588238</v>
      </c>
      <c r="N3" s="38">
        <f>IF(J3&gt;0, SUM(H3/J3), 0)</f>
        <v>3.2941176470588234</v>
      </c>
      <c r="O3" s="38">
        <f>IF(I3&gt;0,SUM((I3/E3)*90),0)</f>
        <v>11.058823529411764</v>
      </c>
      <c r="P3" s="39">
        <f>IF(J3&gt;0, SUM(I3/J3), 0)</f>
        <v>11.058823529411764</v>
      </c>
    </row>
    <row r="4" spans="1:16" x14ac:dyDescent="0.2">
      <c r="A4" s="18" t="s">
        <v>792</v>
      </c>
      <c r="B4" s="6" t="s">
        <v>317</v>
      </c>
      <c r="C4" s="6" t="s">
        <v>94</v>
      </c>
      <c r="D4" s="6">
        <v>166</v>
      </c>
      <c r="E4" s="6">
        <v>3060</v>
      </c>
      <c r="F4" s="6">
        <v>13</v>
      </c>
      <c r="G4" s="6">
        <v>40</v>
      </c>
      <c r="H4" s="6">
        <v>98</v>
      </c>
      <c r="I4" s="6">
        <v>325</v>
      </c>
      <c r="J4" s="66">
        <v>34</v>
      </c>
      <c r="K4" s="38">
        <f>IF(D4&gt;0,SUM((D4/E4)*90),0)</f>
        <v>4.882352941176471</v>
      </c>
      <c r="L4" s="38">
        <f>IF(J4&gt;0, SUM(D4/J4), 0)</f>
        <v>4.882352941176471</v>
      </c>
      <c r="M4" s="38">
        <f>IF(H4&gt;0,SUM((H4/E4)*90),0)</f>
        <v>2.8823529411764701</v>
      </c>
      <c r="N4" s="38">
        <f>IF(J4&gt;0, SUM(H4/J4), 0)</f>
        <v>2.8823529411764706</v>
      </c>
      <c r="O4" s="38">
        <f>IF(I4&gt;0,SUM((I4/E4)*90),0)</f>
        <v>9.5588235294117645</v>
      </c>
      <c r="P4" s="39">
        <f>IF(J4&gt;0, SUM(I4/J4), 0)</f>
        <v>9.5588235294117645</v>
      </c>
    </row>
    <row r="5" spans="1:16" x14ac:dyDescent="0.2">
      <c r="A5" s="18" t="s">
        <v>614</v>
      </c>
      <c r="B5" s="6" t="s">
        <v>615</v>
      </c>
      <c r="C5" s="6" t="s">
        <v>594</v>
      </c>
      <c r="D5" s="6">
        <v>163</v>
      </c>
      <c r="E5" s="6">
        <v>3060</v>
      </c>
      <c r="F5" s="6">
        <v>6</v>
      </c>
      <c r="G5" s="6">
        <v>50</v>
      </c>
      <c r="H5" s="6">
        <v>141</v>
      </c>
      <c r="I5" s="6">
        <v>340</v>
      </c>
      <c r="J5" s="66">
        <v>34</v>
      </c>
      <c r="K5" s="38">
        <f>IF(D5&gt;0,SUM((D5/E5)*90),0)</f>
        <v>4.7941176470588234</v>
      </c>
      <c r="L5" s="38">
        <f>IF(J5&gt;0, SUM(D5/J5), 0)</f>
        <v>4.7941176470588234</v>
      </c>
      <c r="M5" s="38">
        <f>IF(H5&gt;0,SUM((H5/E5)*90),0)</f>
        <v>4.1470588235294121</v>
      </c>
      <c r="N5" s="38">
        <f>IF(J5&gt;0, SUM(H5/J5), 0)</f>
        <v>4.1470588235294121</v>
      </c>
      <c r="O5" s="38">
        <f>IF(I5&gt;0,SUM((I5/E5)*90),0)</f>
        <v>10</v>
      </c>
      <c r="P5" s="39">
        <f>IF(J5&gt;0, SUM(I5/J5), 0)</f>
        <v>10</v>
      </c>
    </row>
    <row r="6" spans="1:16" x14ac:dyDescent="0.2">
      <c r="A6" s="18" t="s">
        <v>476</v>
      </c>
      <c r="B6" s="6" t="s">
        <v>242</v>
      </c>
      <c r="C6" s="6" t="s">
        <v>437</v>
      </c>
      <c r="D6" s="6">
        <v>155</v>
      </c>
      <c r="E6" s="6">
        <v>3060</v>
      </c>
      <c r="F6" s="6">
        <v>6</v>
      </c>
      <c r="G6" s="6">
        <v>50</v>
      </c>
      <c r="H6" s="6">
        <v>115</v>
      </c>
      <c r="I6" s="6">
        <v>361</v>
      </c>
      <c r="J6" s="66">
        <v>34</v>
      </c>
      <c r="K6" s="38">
        <f>IF(D6&gt;0,SUM((D6/E6)*90),0)</f>
        <v>4.5588235294117645</v>
      </c>
      <c r="L6" s="38">
        <f>IF(J6&gt;0, SUM(D6/J6), 0)</f>
        <v>4.5588235294117645</v>
      </c>
      <c r="M6" s="38">
        <f>IF(H6&gt;0,SUM((H6/E6)*90),0)</f>
        <v>3.3823529411764706</v>
      </c>
      <c r="N6" s="38">
        <f>IF(J6&gt;0, SUM(H6/J6), 0)</f>
        <v>3.3823529411764706</v>
      </c>
      <c r="O6" s="38">
        <f>IF(I6&gt;0,SUM((I6/E6)*90),0)</f>
        <v>10.617647058823529</v>
      </c>
      <c r="P6" s="39">
        <f>IF(J6&gt;0, SUM(I6/J6), 0)</f>
        <v>10.617647058823529</v>
      </c>
    </row>
    <row r="7" spans="1:16" x14ac:dyDescent="0.2">
      <c r="A7" s="18" t="s">
        <v>438</v>
      </c>
      <c r="B7" s="6" t="s">
        <v>68</v>
      </c>
      <c r="C7" s="6" t="s">
        <v>135</v>
      </c>
      <c r="D7" s="6">
        <v>150</v>
      </c>
      <c r="E7" s="6">
        <v>2880</v>
      </c>
      <c r="F7" s="6">
        <v>8</v>
      </c>
      <c r="G7" s="6">
        <v>40</v>
      </c>
      <c r="H7" s="6">
        <v>94</v>
      </c>
      <c r="I7" s="6">
        <v>304</v>
      </c>
      <c r="J7" s="66">
        <v>32</v>
      </c>
      <c r="K7" s="38">
        <f>IF(D7&gt;0,SUM((D7/E7)*90),0)</f>
        <v>4.6875</v>
      </c>
      <c r="L7" s="38">
        <f>IF(J7&gt;0, SUM(D7/J7), 0)</f>
        <v>4.6875</v>
      </c>
      <c r="M7" s="38">
        <f>IF(H7&gt;0,SUM((H7/E7)*90),0)</f>
        <v>2.9375</v>
      </c>
      <c r="N7" s="38">
        <f>IF(J7&gt;0, SUM(H7/J7), 0)</f>
        <v>2.9375</v>
      </c>
      <c r="O7" s="38">
        <f>IF(I7&gt;0,SUM((I7/E7)*90),0)</f>
        <v>9.5</v>
      </c>
      <c r="P7" s="39">
        <f>IF(J7&gt;0, SUM(I7/J7), 0)</f>
        <v>9.5</v>
      </c>
    </row>
    <row r="8" spans="1:16" x14ac:dyDescent="0.2">
      <c r="A8" s="18" t="s">
        <v>25</v>
      </c>
      <c r="B8" s="6" t="s">
        <v>26</v>
      </c>
      <c r="C8" s="6" t="s">
        <v>6</v>
      </c>
      <c r="D8" s="6">
        <v>150</v>
      </c>
      <c r="E8" s="6">
        <v>2970</v>
      </c>
      <c r="F8" s="6">
        <v>6</v>
      </c>
      <c r="G8" s="6">
        <v>49</v>
      </c>
      <c r="H8" s="6">
        <v>97</v>
      </c>
      <c r="I8" s="6">
        <v>350</v>
      </c>
      <c r="J8" s="66">
        <v>33</v>
      </c>
      <c r="K8" s="38">
        <f>IF(D8&gt;0,SUM((D8/E8)*90),0)</f>
        <v>4.545454545454545</v>
      </c>
      <c r="L8" s="38">
        <f>IF(J8&gt;0, SUM(D8/J8), 0)</f>
        <v>4.5454545454545459</v>
      </c>
      <c r="M8" s="38">
        <f>IF(H8&gt;0,SUM((H8/E8)*90),0)</f>
        <v>2.9393939393939394</v>
      </c>
      <c r="N8" s="38">
        <f>IF(J8&gt;0, SUM(H8/J8), 0)</f>
        <v>2.9393939393939394</v>
      </c>
      <c r="O8" s="38">
        <f>IF(I8&gt;0,SUM((I8/E8)*90),0)</f>
        <v>10.606060606060607</v>
      </c>
      <c r="P8" s="39">
        <f>IF(J8&gt;0, SUM(I8/J8), 0)</f>
        <v>10.606060606060606</v>
      </c>
    </row>
    <row r="9" spans="1:16" x14ac:dyDescent="0.2">
      <c r="A9" s="18" t="s">
        <v>656</v>
      </c>
      <c r="B9" s="6" t="s">
        <v>384</v>
      </c>
      <c r="C9" s="6" t="s">
        <v>540</v>
      </c>
      <c r="D9" s="6">
        <v>147</v>
      </c>
      <c r="E9" s="6">
        <v>3060</v>
      </c>
      <c r="F9" s="6">
        <v>9</v>
      </c>
      <c r="G9" s="6">
        <v>50</v>
      </c>
      <c r="H9" s="6">
        <v>102</v>
      </c>
      <c r="I9" s="6">
        <v>296</v>
      </c>
      <c r="J9" s="66">
        <v>34</v>
      </c>
      <c r="K9" s="38">
        <f>IF(D9&gt;0,SUM((D9/E9)*90),0)</f>
        <v>4.3235294117647065</v>
      </c>
      <c r="L9" s="38">
        <f>IF(J9&gt;0, SUM(D9/J9), 0)</f>
        <v>4.3235294117647056</v>
      </c>
      <c r="M9" s="38">
        <f>IF(H9&gt;0,SUM((H9/E9)*90),0)</f>
        <v>3</v>
      </c>
      <c r="N9" s="38">
        <f>IF(J9&gt;0, SUM(H9/J9), 0)</f>
        <v>3</v>
      </c>
      <c r="O9" s="38">
        <f>IF(I9&gt;0,SUM((I9/E9)*90),0)</f>
        <v>8.7058823529411775</v>
      </c>
      <c r="P9" s="39">
        <f>IF(J9&gt;0, SUM(I9/J9), 0)</f>
        <v>8.7058823529411757</v>
      </c>
    </row>
    <row r="10" spans="1:16" x14ac:dyDescent="0.2">
      <c r="A10" s="18" t="s">
        <v>597</v>
      </c>
      <c r="B10" s="6" t="s">
        <v>123</v>
      </c>
      <c r="C10" s="6" t="s">
        <v>568</v>
      </c>
      <c r="D10" s="6">
        <v>135</v>
      </c>
      <c r="E10" s="6">
        <v>2160</v>
      </c>
      <c r="F10" s="6">
        <v>7</v>
      </c>
      <c r="G10" s="6">
        <v>25</v>
      </c>
      <c r="H10" s="6">
        <v>73</v>
      </c>
      <c r="I10" s="6">
        <v>237</v>
      </c>
      <c r="J10" s="66">
        <v>24</v>
      </c>
      <c r="K10" s="38">
        <f>IF(D10&gt;0,SUM((D10/E10)*90),0)</f>
        <v>5.625</v>
      </c>
      <c r="L10" s="38">
        <f>IF(J10&gt;0, SUM(D10/J10), 0)</f>
        <v>5.625</v>
      </c>
      <c r="M10" s="38">
        <f>IF(H10&gt;0,SUM((H10/E10)*90),0)</f>
        <v>3.0416666666666665</v>
      </c>
      <c r="N10" s="38">
        <f>IF(J10&gt;0, SUM(H10/J10), 0)</f>
        <v>3.0416666666666665</v>
      </c>
      <c r="O10" s="38">
        <f>IF(I10&gt;0,SUM((I10/E10)*90),0)</f>
        <v>9.875</v>
      </c>
      <c r="P10" s="39">
        <f>IF(J10&gt;0, SUM(I10/J10), 0)</f>
        <v>9.875</v>
      </c>
    </row>
    <row r="11" spans="1:16" x14ac:dyDescent="0.2">
      <c r="A11" s="18" t="s">
        <v>392</v>
      </c>
      <c r="B11" s="6" t="s">
        <v>393</v>
      </c>
      <c r="C11" s="6" t="s">
        <v>372</v>
      </c>
      <c r="D11" s="6">
        <v>134</v>
      </c>
      <c r="E11" s="6">
        <v>2610</v>
      </c>
      <c r="F11" s="6">
        <v>8</v>
      </c>
      <c r="G11" s="6">
        <v>33</v>
      </c>
      <c r="H11" s="6">
        <v>83</v>
      </c>
      <c r="I11" s="6">
        <v>279</v>
      </c>
      <c r="J11" s="66">
        <v>29</v>
      </c>
      <c r="K11" s="38">
        <f>IF(D11&gt;0,SUM((D11/E11)*90),0)</f>
        <v>4.6206896551724137</v>
      </c>
      <c r="L11" s="38">
        <f>IF(J11&gt;0, SUM(D11/J11), 0)</f>
        <v>4.6206896551724137</v>
      </c>
      <c r="M11" s="38">
        <f>IF(H11&gt;0,SUM((H11/E11)*90),0)</f>
        <v>2.8620689655172415</v>
      </c>
      <c r="N11" s="38">
        <f>IF(J11&gt;0, SUM(H11/J11), 0)</f>
        <v>2.8620689655172415</v>
      </c>
      <c r="O11" s="38">
        <f>IF(I11&gt;0,SUM((I11/E11)*90),0)</f>
        <v>9.6206896551724146</v>
      </c>
      <c r="P11" s="39">
        <f>IF(J11&gt;0, SUM(I11/J11), 0)</f>
        <v>9.6206896551724146</v>
      </c>
    </row>
    <row r="12" spans="1:16" x14ac:dyDescent="0.2">
      <c r="A12" s="18" t="s">
        <v>509</v>
      </c>
      <c r="B12" s="6" t="s">
        <v>510</v>
      </c>
      <c r="C12" s="6" t="s">
        <v>13</v>
      </c>
      <c r="D12" s="6">
        <v>129</v>
      </c>
      <c r="E12" s="6">
        <v>2610</v>
      </c>
      <c r="F12" s="6">
        <v>5</v>
      </c>
      <c r="G12" s="6">
        <v>45</v>
      </c>
      <c r="H12" s="6">
        <v>77</v>
      </c>
      <c r="I12" s="6">
        <v>296</v>
      </c>
      <c r="J12" s="66">
        <v>29</v>
      </c>
      <c r="K12" s="38">
        <f>IF(D12&gt;0,SUM((D12/E12)*90),0)</f>
        <v>4.4482758620689653</v>
      </c>
      <c r="L12" s="38">
        <f>IF(J12&gt;0, SUM(D12/J12), 0)</f>
        <v>4.4482758620689653</v>
      </c>
      <c r="M12" s="38">
        <f>IF(H12&gt;0,SUM((H12/E12)*90),0)</f>
        <v>2.6551724137931032</v>
      </c>
      <c r="N12" s="38">
        <f>IF(J12&gt;0, SUM(H12/J12), 0)</f>
        <v>2.6551724137931036</v>
      </c>
      <c r="O12" s="38">
        <f>IF(I12&gt;0,SUM((I12/E12)*90),0)</f>
        <v>10.206896551724137</v>
      </c>
      <c r="P12" s="39">
        <f>IF(J12&gt;0, SUM(I12/J12), 0)</f>
        <v>10.206896551724139</v>
      </c>
    </row>
    <row r="13" spans="1:16" x14ac:dyDescent="0.2">
      <c r="A13" s="18" t="s">
        <v>553</v>
      </c>
      <c r="B13" s="6" t="s">
        <v>373</v>
      </c>
      <c r="C13" s="6" t="s">
        <v>527</v>
      </c>
      <c r="D13" s="6">
        <v>128</v>
      </c>
      <c r="E13" s="6">
        <v>2860</v>
      </c>
      <c r="F13" s="6">
        <v>7</v>
      </c>
      <c r="G13" s="6">
        <v>46</v>
      </c>
      <c r="H13" s="6">
        <v>106</v>
      </c>
      <c r="I13" s="6">
        <v>263</v>
      </c>
      <c r="J13" s="66">
        <v>32</v>
      </c>
      <c r="K13" s="38">
        <f>IF(D13&gt;0,SUM((D13/E13)*90),0)</f>
        <v>4.0279720279720284</v>
      </c>
      <c r="L13" s="38">
        <f>IF(J13&gt;0, SUM(D13/J13), 0)</f>
        <v>4</v>
      </c>
      <c r="M13" s="38">
        <f>IF(H13&gt;0,SUM((H13/E13)*90),0)</f>
        <v>3.3356643356643358</v>
      </c>
      <c r="N13" s="38">
        <f>IF(J13&gt;0, SUM(H13/J13), 0)</f>
        <v>3.3125</v>
      </c>
      <c r="O13" s="38">
        <f>IF(I13&gt;0,SUM((I13/E13)*90),0)</f>
        <v>8.2762237762237767</v>
      </c>
      <c r="P13" s="39">
        <f>IF(J13&gt;0, SUM(I13/J13), 0)</f>
        <v>8.21875</v>
      </c>
    </row>
    <row r="14" spans="1:16" x14ac:dyDescent="0.2">
      <c r="A14" s="18" t="s">
        <v>78</v>
      </c>
      <c r="B14" s="6" t="s">
        <v>79</v>
      </c>
      <c r="C14" s="6" t="s">
        <v>24</v>
      </c>
      <c r="D14" s="6">
        <v>125</v>
      </c>
      <c r="E14" s="6">
        <v>2956</v>
      </c>
      <c r="F14" s="6">
        <v>6</v>
      </c>
      <c r="G14" s="6">
        <v>57</v>
      </c>
      <c r="H14" s="6">
        <v>95</v>
      </c>
      <c r="I14" s="6">
        <v>305</v>
      </c>
      <c r="J14" s="66">
        <v>33</v>
      </c>
      <c r="K14" s="38">
        <f>IF(D14&gt;0,SUM((D14/E14)*90),0)</f>
        <v>3.8058186738836262</v>
      </c>
      <c r="L14" s="38">
        <f>IF(J14&gt;0, SUM(D14/J14), 0)</f>
        <v>3.7878787878787881</v>
      </c>
      <c r="M14" s="38">
        <f>IF(H14&gt;0,SUM((H14/E14)*90),0)</f>
        <v>2.8924221921515558</v>
      </c>
      <c r="N14" s="38">
        <f>IF(J14&gt;0, SUM(H14/J14), 0)</f>
        <v>2.8787878787878789</v>
      </c>
      <c r="O14" s="38">
        <f>IF(I14&gt;0,SUM((I14/E14)*90),0)</f>
        <v>9.2861975642760477</v>
      </c>
      <c r="P14" s="39">
        <f>IF(J14&gt;0, SUM(I14/J14), 0)</f>
        <v>9.2424242424242422</v>
      </c>
    </row>
    <row r="15" spans="1:16" x14ac:dyDescent="0.2">
      <c r="A15" s="18" t="s">
        <v>733</v>
      </c>
      <c r="B15" s="6" t="s">
        <v>246</v>
      </c>
      <c r="C15" s="6" t="s">
        <v>182</v>
      </c>
      <c r="D15" s="6">
        <v>103</v>
      </c>
      <c r="E15" s="6">
        <v>2430</v>
      </c>
      <c r="F15" s="6">
        <v>4</v>
      </c>
      <c r="G15" s="6">
        <v>45</v>
      </c>
      <c r="H15" s="6">
        <v>82</v>
      </c>
      <c r="I15" s="6">
        <v>226</v>
      </c>
      <c r="J15" s="66">
        <v>27</v>
      </c>
      <c r="K15" s="38">
        <f>IF(D15&gt;0,SUM((D15/E15)*90),0)</f>
        <v>3.8148148148148144</v>
      </c>
      <c r="L15" s="38">
        <f>IF(J15&gt;0, SUM(D15/J15), 0)</f>
        <v>3.8148148148148149</v>
      </c>
      <c r="M15" s="38">
        <f>IF(H15&gt;0,SUM((H15/E15)*90),0)</f>
        <v>3.0370370370370372</v>
      </c>
      <c r="N15" s="38">
        <f>IF(J15&gt;0, SUM(H15/J15), 0)</f>
        <v>3.0370370370370372</v>
      </c>
      <c r="O15" s="38">
        <f>IF(I15&gt;0,SUM((I15/E15)*90),0)</f>
        <v>8.3703703703703702</v>
      </c>
      <c r="P15" s="39">
        <f>IF(J15&gt;0, SUM(I15/J15), 0)</f>
        <v>8.3703703703703702</v>
      </c>
    </row>
    <row r="16" spans="1:16" x14ac:dyDescent="0.2">
      <c r="A16" s="18" t="s">
        <v>314</v>
      </c>
      <c r="B16" s="6" t="s">
        <v>315</v>
      </c>
      <c r="C16" s="6" t="s">
        <v>289</v>
      </c>
      <c r="D16" s="6">
        <v>101</v>
      </c>
      <c r="E16" s="6">
        <v>2149</v>
      </c>
      <c r="F16" s="6">
        <v>7</v>
      </c>
      <c r="G16" s="6">
        <v>44</v>
      </c>
      <c r="H16" s="6">
        <v>68</v>
      </c>
      <c r="I16" s="6">
        <v>260</v>
      </c>
      <c r="J16" s="66">
        <v>24</v>
      </c>
      <c r="K16" s="38">
        <f>IF(D16&gt;0,SUM((D16/E16)*90),0)</f>
        <v>4.2298743601675195</v>
      </c>
      <c r="L16" s="38">
        <f>IF(J16&gt;0, SUM(D16/J16), 0)</f>
        <v>4.208333333333333</v>
      </c>
      <c r="M16" s="38">
        <f>IF(H16&gt;0,SUM((H16/E16)*90),0)</f>
        <v>2.847836202885063</v>
      </c>
      <c r="N16" s="38">
        <f>IF(J16&gt;0, SUM(H16/J16), 0)</f>
        <v>2.8333333333333335</v>
      </c>
      <c r="O16" s="38">
        <f>IF(I16&gt;0,SUM((I16/E16)*90),0)</f>
        <v>10.888785481619358</v>
      </c>
      <c r="P16" s="39">
        <f>IF(J16&gt;0, SUM(I16/J16), 0)</f>
        <v>10.833333333333334</v>
      </c>
    </row>
    <row r="17" spans="1:16" x14ac:dyDescent="0.2">
      <c r="A17" s="18" t="s">
        <v>117</v>
      </c>
      <c r="B17" s="6" t="s">
        <v>118</v>
      </c>
      <c r="C17" s="6" t="s">
        <v>59</v>
      </c>
      <c r="D17" s="6">
        <v>99</v>
      </c>
      <c r="E17" s="6">
        <v>2337</v>
      </c>
      <c r="F17" s="6">
        <v>7</v>
      </c>
      <c r="G17" s="6">
        <v>49</v>
      </c>
      <c r="H17" s="6">
        <v>73</v>
      </c>
      <c r="I17" s="6">
        <v>231</v>
      </c>
      <c r="J17" s="66">
        <v>26</v>
      </c>
      <c r="K17" s="38">
        <f>IF(D17&gt;0,SUM((D17/E17)*90),0)</f>
        <v>3.8125802310654682</v>
      </c>
      <c r="L17" s="38">
        <f>IF(J17&gt;0, SUM(D17/J17), 0)</f>
        <v>3.8076923076923075</v>
      </c>
      <c r="M17" s="38">
        <f>IF(H17&gt;0,SUM((H17/E17)*90),0)</f>
        <v>2.8112965340179716</v>
      </c>
      <c r="N17" s="38">
        <f>IF(J17&gt;0, SUM(H17/J17), 0)</f>
        <v>2.8076923076923075</v>
      </c>
      <c r="O17" s="38">
        <f>IF(I17&gt;0,SUM((I17/E17)*90),0)</f>
        <v>8.8960205391527598</v>
      </c>
      <c r="P17" s="39">
        <f>IF(J17&gt;0, SUM(I17/J17), 0)</f>
        <v>8.884615384615385</v>
      </c>
    </row>
    <row r="18" spans="1:16" x14ac:dyDescent="0.2">
      <c r="A18" s="18" t="s">
        <v>355</v>
      </c>
      <c r="B18" s="6" t="s">
        <v>356</v>
      </c>
      <c r="C18" s="6" t="s">
        <v>17</v>
      </c>
      <c r="D18" s="6">
        <v>97</v>
      </c>
      <c r="E18" s="6">
        <v>1890</v>
      </c>
      <c r="F18" s="6">
        <v>5</v>
      </c>
      <c r="G18" s="6">
        <v>35</v>
      </c>
      <c r="H18" s="6">
        <v>69</v>
      </c>
      <c r="I18" s="6">
        <v>220</v>
      </c>
      <c r="J18" s="66">
        <v>21</v>
      </c>
      <c r="K18" s="38">
        <f>IF(D18&gt;0,SUM((D18/E18)*90),0)</f>
        <v>4.6190476190476195</v>
      </c>
      <c r="L18" s="38">
        <f>IF(J18&gt;0, SUM(D18/J18), 0)</f>
        <v>4.6190476190476186</v>
      </c>
      <c r="M18" s="38">
        <f>IF(H18&gt;0,SUM((H18/E18)*90),0)</f>
        <v>3.285714285714286</v>
      </c>
      <c r="N18" s="38">
        <f>IF(J18&gt;0, SUM(H18/J18), 0)</f>
        <v>3.2857142857142856</v>
      </c>
      <c r="O18" s="38">
        <f>IF(I18&gt;0,SUM((I18/E18)*90),0)</f>
        <v>10.476190476190476</v>
      </c>
      <c r="P18" s="39">
        <f>IF(J18&gt;0, SUM(I18/J18), 0)</f>
        <v>10.476190476190476</v>
      </c>
    </row>
    <row r="19" spans="1:16" x14ac:dyDescent="0.2">
      <c r="A19" s="18" t="s">
        <v>702</v>
      </c>
      <c r="B19" s="6" t="s">
        <v>61</v>
      </c>
      <c r="C19" s="6" t="s">
        <v>231</v>
      </c>
      <c r="D19" s="6">
        <v>85</v>
      </c>
      <c r="E19" s="6">
        <v>1800</v>
      </c>
      <c r="F19" s="6">
        <v>7</v>
      </c>
      <c r="G19" s="6">
        <v>22</v>
      </c>
      <c r="H19" s="6">
        <v>46</v>
      </c>
      <c r="I19" s="6">
        <v>163</v>
      </c>
      <c r="J19" s="66">
        <v>20</v>
      </c>
      <c r="K19" s="38">
        <f>IF(D19&gt;0,SUM((D19/E19)*90),0)</f>
        <v>4.25</v>
      </c>
      <c r="L19" s="38">
        <f>IF(J19&gt;0, SUM(D19/J19), 0)</f>
        <v>4.25</v>
      </c>
      <c r="M19" s="38">
        <f>IF(H19&gt;0,SUM((H19/E19)*90),0)</f>
        <v>2.3000000000000003</v>
      </c>
      <c r="N19" s="38">
        <f>IF(J19&gt;0, SUM(H19/J19), 0)</f>
        <v>2.2999999999999998</v>
      </c>
      <c r="O19" s="38">
        <f>IF(I19&gt;0,SUM((I19/E19)*90),0)</f>
        <v>8.15</v>
      </c>
      <c r="P19" s="39">
        <f>IF(J19&gt;0, SUM(I19/J19), 0)</f>
        <v>8.15</v>
      </c>
    </row>
    <row r="20" spans="1:16" x14ac:dyDescent="0.2">
      <c r="A20" s="18" t="s">
        <v>256</v>
      </c>
      <c r="B20" s="6" t="s">
        <v>257</v>
      </c>
      <c r="C20" s="6" t="s">
        <v>86</v>
      </c>
      <c r="D20" s="6">
        <v>82</v>
      </c>
      <c r="E20" s="6">
        <v>1819</v>
      </c>
      <c r="F20" s="6">
        <v>4</v>
      </c>
      <c r="G20" s="6">
        <v>25</v>
      </c>
      <c r="H20" s="6">
        <v>66</v>
      </c>
      <c r="I20" s="6">
        <v>175</v>
      </c>
      <c r="J20" s="66">
        <v>21</v>
      </c>
      <c r="K20" s="38">
        <f>IF(D20&gt;0,SUM((D20/E20)*90),0)</f>
        <v>4.0571742715777903</v>
      </c>
      <c r="L20" s="38">
        <f>IF(J20&gt;0, SUM(D20/J20), 0)</f>
        <v>3.9047619047619047</v>
      </c>
      <c r="M20" s="38">
        <f>IF(H20&gt;0,SUM((H20/E20)*90),0)</f>
        <v>3.2655305112699287</v>
      </c>
      <c r="N20" s="38">
        <f>IF(J20&gt;0, SUM(H20/J20), 0)</f>
        <v>3.1428571428571428</v>
      </c>
      <c r="O20" s="38">
        <f>IF(I20&gt;0,SUM((I20/E20)*90),0)</f>
        <v>8.658603628367235</v>
      </c>
      <c r="P20" s="39">
        <f>IF(J20&gt;0, SUM(I20/J20), 0)</f>
        <v>8.3333333333333339</v>
      </c>
    </row>
    <row r="21" spans="1:16" x14ac:dyDescent="0.2">
      <c r="A21" s="18" t="s">
        <v>277</v>
      </c>
      <c r="B21" s="6" t="s">
        <v>48</v>
      </c>
      <c r="C21" s="6" t="s">
        <v>86</v>
      </c>
      <c r="D21" s="6">
        <v>66</v>
      </c>
      <c r="E21" s="6">
        <v>1241</v>
      </c>
      <c r="F21" s="6">
        <v>2</v>
      </c>
      <c r="G21" s="6">
        <v>20</v>
      </c>
      <c r="H21" s="6">
        <v>44</v>
      </c>
      <c r="I21" s="6">
        <v>160</v>
      </c>
      <c r="J21" s="66">
        <v>14</v>
      </c>
      <c r="K21" s="38">
        <f>IF(D21&gt;0,SUM((D21/E21)*90),0)</f>
        <v>4.7864625302175661</v>
      </c>
      <c r="L21" s="38">
        <f>IF(J21&gt;0, SUM(D21/J21), 0)</f>
        <v>4.7142857142857144</v>
      </c>
      <c r="M21" s="38">
        <f>IF(H21&gt;0,SUM((H21/E21)*90),0)</f>
        <v>3.1909750201450446</v>
      </c>
      <c r="N21" s="38">
        <f>IF(J21&gt;0, SUM(H21/J21), 0)</f>
        <v>3.1428571428571428</v>
      </c>
      <c r="O21" s="38">
        <f>IF(I21&gt;0,SUM((I21/E21)*90),0)</f>
        <v>11.60354552780016</v>
      </c>
      <c r="P21" s="39">
        <f>IF(J21&gt;0, SUM(I21/J21), 0)</f>
        <v>11.428571428571429</v>
      </c>
    </row>
    <row r="22" spans="1:16" x14ac:dyDescent="0.2">
      <c r="A22" s="18" t="s">
        <v>312</v>
      </c>
      <c r="B22" s="6" t="s">
        <v>313</v>
      </c>
      <c r="C22" s="6" t="s">
        <v>289</v>
      </c>
      <c r="D22" s="6">
        <v>57</v>
      </c>
      <c r="E22" s="6">
        <v>911</v>
      </c>
      <c r="F22" s="6">
        <v>3</v>
      </c>
      <c r="G22" s="6">
        <v>14</v>
      </c>
      <c r="H22" s="6">
        <v>36</v>
      </c>
      <c r="I22" s="6">
        <v>141</v>
      </c>
      <c r="J22" s="66">
        <v>11</v>
      </c>
      <c r="K22" s="38">
        <f>IF(D22&gt;0,SUM((D22/E22)*90),0)</f>
        <v>5.631174533479693</v>
      </c>
      <c r="L22" s="38">
        <f>IF(J22&gt;0, SUM(D22/J22), 0)</f>
        <v>5.1818181818181817</v>
      </c>
      <c r="M22" s="38">
        <f>IF(H22&gt;0,SUM((H22/E22)*90),0)</f>
        <v>3.5565312843029635</v>
      </c>
      <c r="N22" s="38">
        <f>IF(J22&gt;0, SUM(H22/J22), 0)</f>
        <v>3.2727272727272729</v>
      </c>
      <c r="O22" s="38">
        <f>IF(I22&gt;0,SUM((I22/E22)*90),0)</f>
        <v>13.929747530186608</v>
      </c>
      <c r="P22" s="39">
        <f>IF(J22&gt;0, SUM(I22/J22), 0)</f>
        <v>12.818181818181818</v>
      </c>
    </row>
    <row r="23" spans="1:16" x14ac:dyDescent="0.2">
      <c r="A23" s="18" t="s">
        <v>569</v>
      </c>
      <c r="B23" s="6" t="s">
        <v>34</v>
      </c>
      <c r="C23" s="6" t="s">
        <v>568</v>
      </c>
      <c r="D23" s="6">
        <v>55</v>
      </c>
      <c r="E23" s="6">
        <v>900</v>
      </c>
      <c r="F23" s="6">
        <v>3</v>
      </c>
      <c r="G23" s="6">
        <v>14</v>
      </c>
      <c r="H23" s="6">
        <v>45</v>
      </c>
      <c r="I23" s="6">
        <v>101</v>
      </c>
      <c r="J23" s="66">
        <v>10</v>
      </c>
      <c r="K23" s="38">
        <f>IF(D23&gt;0,SUM((D23/E23)*90),0)</f>
        <v>5.5</v>
      </c>
      <c r="L23" s="38">
        <f>IF(J23&gt;0, SUM(D23/J23), 0)</f>
        <v>5.5</v>
      </c>
      <c r="M23" s="38">
        <f>IF(H23&gt;0,SUM((H23/E23)*90),0)</f>
        <v>4.5</v>
      </c>
      <c r="N23" s="38">
        <f>IF(J23&gt;0, SUM(H23/J23), 0)</f>
        <v>4.5</v>
      </c>
      <c r="O23" s="38">
        <f>IF(I23&gt;0,SUM((I23/E23)*90),0)</f>
        <v>10.1</v>
      </c>
      <c r="P23" s="39">
        <f>IF(J23&gt;0, SUM(I23/J23), 0)</f>
        <v>10.1</v>
      </c>
    </row>
    <row r="24" spans="1:16" x14ac:dyDescent="0.2">
      <c r="A24" s="18" t="s">
        <v>333</v>
      </c>
      <c r="B24" s="6" t="s">
        <v>334</v>
      </c>
      <c r="C24" s="6" t="s">
        <v>17</v>
      </c>
      <c r="D24" s="6">
        <v>55</v>
      </c>
      <c r="E24" s="6">
        <v>1170</v>
      </c>
      <c r="F24" s="6">
        <v>3</v>
      </c>
      <c r="G24" s="6">
        <v>23</v>
      </c>
      <c r="H24" s="6">
        <v>52</v>
      </c>
      <c r="I24" s="6">
        <v>132</v>
      </c>
      <c r="J24" s="66">
        <v>13</v>
      </c>
      <c r="K24" s="38">
        <f>IF(D24&gt;0,SUM((D24/E24)*90),0)</f>
        <v>4.2307692307692308</v>
      </c>
      <c r="L24" s="38">
        <f>IF(J24&gt;0, SUM(D24/J24), 0)</f>
        <v>4.2307692307692308</v>
      </c>
      <c r="M24" s="38">
        <f>IF(H24&gt;0,SUM((H24/E24)*90),0)</f>
        <v>4</v>
      </c>
      <c r="N24" s="38">
        <f>IF(J24&gt;0, SUM(H24/J24), 0)</f>
        <v>4</v>
      </c>
      <c r="O24" s="38">
        <f>IF(I24&gt;0,SUM((I24/E24)*90),0)</f>
        <v>10.153846153846153</v>
      </c>
      <c r="P24" s="39">
        <f>IF(J24&gt;0, SUM(I24/J24), 0)</f>
        <v>10.153846153846153</v>
      </c>
    </row>
    <row r="25" spans="1:16" x14ac:dyDescent="0.2">
      <c r="A25" s="18" t="s">
        <v>697</v>
      </c>
      <c r="B25" s="6" t="s">
        <v>420</v>
      </c>
      <c r="C25" s="6" t="s">
        <v>231</v>
      </c>
      <c r="D25" s="6">
        <v>53</v>
      </c>
      <c r="E25" s="6">
        <v>945</v>
      </c>
      <c r="F25" s="6">
        <v>3</v>
      </c>
      <c r="G25" s="6">
        <v>12</v>
      </c>
      <c r="H25" s="6">
        <v>34</v>
      </c>
      <c r="I25" s="6">
        <v>107</v>
      </c>
      <c r="J25" s="66">
        <v>11</v>
      </c>
      <c r="K25" s="38">
        <f>IF(D25&gt;0,SUM((D25/E25)*90),0)</f>
        <v>5.0476190476190474</v>
      </c>
      <c r="L25" s="38">
        <f>IF(J25&gt;0, SUM(D25/J25), 0)</f>
        <v>4.8181818181818183</v>
      </c>
      <c r="M25" s="38">
        <f>IF(H25&gt;0,SUM((H25/E25)*90),0)</f>
        <v>3.2380952380952381</v>
      </c>
      <c r="N25" s="38">
        <f>IF(J25&gt;0, SUM(H25/J25), 0)</f>
        <v>3.0909090909090908</v>
      </c>
      <c r="O25" s="38">
        <f>IF(I25&gt;0,SUM((I25/E25)*90),0)</f>
        <v>10.190476190476192</v>
      </c>
      <c r="P25" s="39">
        <f>IF(J25&gt;0, SUM(I25/J25), 0)</f>
        <v>9.7272727272727266</v>
      </c>
    </row>
    <row r="26" spans="1:16" x14ac:dyDescent="0.2">
      <c r="A26" s="18" t="s">
        <v>811</v>
      </c>
      <c r="B26" s="6" t="s">
        <v>812</v>
      </c>
      <c r="C26" s="6" t="s">
        <v>182</v>
      </c>
      <c r="D26" s="6">
        <v>27</v>
      </c>
      <c r="E26" s="6">
        <v>630</v>
      </c>
      <c r="F26" s="6">
        <v>2</v>
      </c>
      <c r="G26" s="6">
        <v>9</v>
      </c>
      <c r="H26" s="6">
        <v>18</v>
      </c>
      <c r="I26" s="6">
        <v>56</v>
      </c>
      <c r="J26" s="66">
        <v>7</v>
      </c>
      <c r="K26" s="38">
        <f>IF(D26&gt;0,SUM((D26/E26)*90),0)</f>
        <v>3.8571428571428572</v>
      </c>
      <c r="L26" s="38">
        <f>IF(J26&gt;0, SUM(D26/J26), 0)</f>
        <v>3.8571428571428572</v>
      </c>
      <c r="M26" s="38">
        <f>IF(H26&gt;0,SUM((H26/E26)*90),0)</f>
        <v>2.5714285714285712</v>
      </c>
      <c r="N26" s="38">
        <f>IF(J26&gt;0, SUM(H26/J26), 0)</f>
        <v>2.5714285714285716</v>
      </c>
      <c r="O26" s="38">
        <f>IF(I26&gt;0,SUM((I26/E26)*90),0)</f>
        <v>8</v>
      </c>
      <c r="P26" s="39">
        <f>IF(J26&gt;0, SUM(I26/J26), 0)</f>
        <v>8</v>
      </c>
    </row>
    <row r="27" spans="1:16" x14ac:dyDescent="0.2">
      <c r="A27" s="18" t="s">
        <v>216</v>
      </c>
      <c r="B27" s="6" t="s">
        <v>63</v>
      </c>
      <c r="C27" s="6" t="s">
        <v>50</v>
      </c>
      <c r="D27" s="6">
        <v>21</v>
      </c>
      <c r="E27" s="6">
        <v>360</v>
      </c>
      <c r="F27" s="6">
        <v>2</v>
      </c>
      <c r="G27" s="6">
        <v>3</v>
      </c>
      <c r="H27" s="6">
        <v>7</v>
      </c>
      <c r="I27" s="6">
        <v>39</v>
      </c>
      <c r="J27" s="66">
        <v>4</v>
      </c>
      <c r="K27" s="38">
        <f>IF(D27&gt;0,SUM((D27/E27)*90),0)</f>
        <v>5.25</v>
      </c>
      <c r="L27" s="38">
        <f>IF(J27&gt;0, SUM(D27/J27), 0)</f>
        <v>5.25</v>
      </c>
      <c r="M27" s="38">
        <f>IF(H27&gt;0,SUM((H27/E27)*90),0)</f>
        <v>1.75</v>
      </c>
      <c r="N27" s="38">
        <f>IF(J27&gt;0, SUM(H27/J27), 0)</f>
        <v>1.75</v>
      </c>
      <c r="O27" s="38">
        <f>IF(I27&gt;0,SUM((I27/E27)*90),0)</f>
        <v>9.75</v>
      </c>
      <c r="P27" s="39">
        <f>IF(J27&gt;0, SUM(I27/J27), 0)</f>
        <v>9.75</v>
      </c>
    </row>
    <row r="28" spans="1:16" x14ac:dyDescent="0.2">
      <c r="A28" s="18" t="s">
        <v>101</v>
      </c>
      <c r="B28" s="6" t="s">
        <v>102</v>
      </c>
      <c r="C28" s="6" t="s">
        <v>59</v>
      </c>
      <c r="D28" s="6">
        <v>21</v>
      </c>
      <c r="E28" s="6">
        <v>450</v>
      </c>
      <c r="F28" s="6">
        <v>2</v>
      </c>
      <c r="G28" s="6">
        <v>6</v>
      </c>
      <c r="H28" s="6">
        <v>6</v>
      </c>
      <c r="I28" s="6">
        <v>38</v>
      </c>
      <c r="J28" s="66">
        <v>5</v>
      </c>
      <c r="K28" s="38">
        <f>IF(D28&gt;0,SUM((D28/E28)*90),0)</f>
        <v>4.2</v>
      </c>
      <c r="L28" s="38">
        <f>IF(J28&gt;0, SUM(D28/J28), 0)</f>
        <v>4.2</v>
      </c>
      <c r="M28" s="38">
        <f>IF(H28&gt;0,SUM((H28/E28)*90),0)</f>
        <v>1.2000000000000002</v>
      </c>
      <c r="N28" s="38">
        <f>IF(J28&gt;0, SUM(H28/J28), 0)</f>
        <v>1.2</v>
      </c>
      <c r="O28" s="38">
        <f>IF(I28&gt;0,SUM((I28/E28)*90),0)</f>
        <v>7.6000000000000005</v>
      </c>
      <c r="P28" s="39">
        <f>IF(J28&gt;0, SUM(I28/J28), 0)</f>
        <v>7.6</v>
      </c>
    </row>
    <row r="29" spans="1:16" x14ac:dyDescent="0.2">
      <c r="A29" s="18" t="s">
        <v>398</v>
      </c>
      <c r="B29" s="6" t="s">
        <v>128</v>
      </c>
      <c r="C29" s="6" t="s">
        <v>372</v>
      </c>
      <c r="D29" s="6">
        <v>16</v>
      </c>
      <c r="E29" s="6">
        <v>270</v>
      </c>
      <c r="F29" s="6">
        <v>1</v>
      </c>
      <c r="G29" s="6">
        <v>3</v>
      </c>
      <c r="H29" s="6">
        <v>10</v>
      </c>
      <c r="I29" s="6">
        <v>33</v>
      </c>
      <c r="J29" s="66">
        <v>3</v>
      </c>
      <c r="K29" s="38">
        <f>IF(D29&gt;0,SUM((D29/E29)*90),0)</f>
        <v>5.3333333333333339</v>
      </c>
      <c r="L29" s="38">
        <f>IF(J29&gt;0, SUM(D29/J29), 0)</f>
        <v>5.333333333333333</v>
      </c>
      <c r="M29" s="38">
        <f>IF(H29&gt;0,SUM((H29/E29)*90),0)</f>
        <v>3.333333333333333</v>
      </c>
      <c r="N29" s="38">
        <f>IF(J29&gt;0, SUM(H29/J29), 0)</f>
        <v>3.3333333333333335</v>
      </c>
      <c r="O29" s="38">
        <f>IF(I29&gt;0,SUM((I29/E29)*90),0)</f>
        <v>11</v>
      </c>
      <c r="P29" s="39">
        <f>IF(J29&gt;0, SUM(I29/J29), 0)</f>
        <v>11</v>
      </c>
    </row>
    <row r="30" spans="1:16" x14ac:dyDescent="0.2">
      <c r="A30" s="18" t="s">
        <v>929</v>
      </c>
      <c r="B30" s="6" t="s">
        <v>930</v>
      </c>
      <c r="C30" s="6" t="s">
        <v>13</v>
      </c>
      <c r="D30" s="6">
        <v>15</v>
      </c>
      <c r="E30" s="6">
        <v>360</v>
      </c>
      <c r="F30" s="6">
        <v>1</v>
      </c>
      <c r="G30" s="6">
        <v>4</v>
      </c>
      <c r="H30" s="6">
        <v>7</v>
      </c>
      <c r="I30" s="6">
        <v>39</v>
      </c>
      <c r="J30" s="66">
        <v>4</v>
      </c>
      <c r="K30" s="38">
        <f>IF(D30&gt;0,SUM((D30/E30)*90),0)</f>
        <v>3.75</v>
      </c>
      <c r="L30" s="38">
        <f>IF(J30&gt;0, SUM(D30/J30), 0)</f>
        <v>3.75</v>
      </c>
      <c r="M30" s="38">
        <f>IF(H30&gt;0,SUM((H30/E30)*90),0)</f>
        <v>1.75</v>
      </c>
      <c r="N30" s="38">
        <f>IF(J30&gt;0, SUM(H30/J30), 0)</f>
        <v>1.75</v>
      </c>
      <c r="O30" s="38">
        <f>IF(I30&gt;0,SUM((I30/E30)*90),0)</f>
        <v>9.75</v>
      </c>
      <c r="P30" s="39">
        <f>IF(J30&gt;0, SUM(I30/J30), 0)</f>
        <v>9.75</v>
      </c>
    </row>
    <row r="31" spans="1:16" x14ac:dyDescent="0.2">
      <c r="A31" s="18" t="s">
        <v>701</v>
      </c>
      <c r="B31" s="6" t="s">
        <v>615</v>
      </c>
      <c r="C31" s="6" t="s">
        <v>231</v>
      </c>
      <c r="D31" s="6">
        <v>13</v>
      </c>
      <c r="E31" s="6">
        <v>315</v>
      </c>
      <c r="F31" s="6">
        <v>0</v>
      </c>
      <c r="G31" s="6">
        <v>7</v>
      </c>
      <c r="H31" s="6">
        <v>5</v>
      </c>
      <c r="I31" s="6">
        <v>29</v>
      </c>
      <c r="J31" s="66">
        <v>4</v>
      </c>
      <c r="K31" s="38">
        <f>IF(D31&gt;0,SUM((D31/E31)*90),0)</f>
        <v>3.7142857142857144</v>
      </c>
      <c r="L31" s="38">
        <f>IF(J31&gt;0, SUM(D31/J31), 0)</f>
        <v>3.25</v>
      </c>
      <c r="M31" s="38">
        <f>IF(H31&gt;0,SUM((H31/E31)*90),0)</f>
        <v>1.4285714285714284</v>
      </c>
      <c r="N31" s="38">
        <f>IF(J31&gt;0, SUM(H31/J31), 0)</f>
        <v>1.25</v>
      </c>
      <c r="O31" s="38">
        <f>IF(I31&gt;0,SUM((I31/E31)*90),0)</f>
        <v>8.2857142857142865</v>
      </c>
      <c r="P31" s="39">
        <f>IF(J31&gt;0, SUM(I31/J31), 0)</f>
        <v>7.25</v>
      </c>
    </row>
    <row r="32" spans="1:16" x14ac:dyDescent="0.2">
      <c r="A32" s="48" t="s">
        <v>805</v>
      </c>
      <c r="B32" s="23" t="s">
        <v>246</v>
      </c>
      <c r="C32" s="23" t="s">
        <v>59</v>
      </c>
      <c r="D32" s="23">
        <v>5</v>
      </c>
      <c r="E32" s="23">
        <v>270</v>
      </c>
      <c r="F32" s="23">
        <v>0</v>
      </c>
      <c r="G32" s="23">
        <v>7</v>
      </c>
      <c r="H32" s="23">
        <v>14</v>
      </c>
      <c r="I32" s="23">
        <v>37</v>
      </c>
      <c r="J32" s="67">
        <v>4</v>
      </c>
      <c r="K32" s="40">
        <f>IF(D32&gt;0,SUM((D32/E32)*90),0)</f>
        <v>1.6666666666666665</v>
      </c>
      <c r="L32" s="40">
        <f>IF(J32&gt;0, SUM(D32/J32), 0)</f>
        <v>1.25</v>
      </c>
      <c r="M32" s="40">
        <f>IF(H32&gt;0,SUM((H32/E32)*90),0)</f>
        <v>4.666666666666667</v>
      </c>
      <c r="N32" s="40">
        <f>IF(J32&gt;0, SUM(H32/J32), 0)</f>
        <v>3.5</v>
      </c>
      <c r="O32" s="40">
        <f>IF(I32&gt;0,SUM((I32/E32)*90),0)</f>
        <v>12.333333333333334</v>
      </c>
      <c r="P32" s="41">
        <f>IF(J32&gt;0, SUM(I32/J32), 0)</f>
        <v>9.25</v>
      </c>
    </row>
  </sheetData>
  <conditionalFormatting sqref="A2:P32 A1:F1 H1:N1">
    <cfRule type="expression" dxfId="12" priority="4">
      <formula>"MOD(ROW(),2)=1"</formula>
    </cfRule>
  </conditionalFormatting>
  <conditionalFormatting sqref="O1:P1">
    <cfRule type="expression" dxfId="11" priority="2">
      <formula>"MOD(ROW(),2)=1"</formula>
    </cfRule>
  </conditionalFormatting>
  <conditionalFormatting sqref="G1">
    <cfRule type="expression" dxfId="10" priority="1">
      <formula>"MOD(ROW(),2)=1"</formula>
    </cfRule>
  </conditionalFormatting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143"/>
  <sheetViews>
    <sheetView zoomScale="90" zoomScaleNormal="90"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1" width="13.5703125" bestFit="1" customWidth="1"/>
    <col min="2" max="2" width="14.28515625" bestFit="1" customWidth="1"/>
    <col min="3" max="3" width="22.85546875" bestFit="1" customWidth="1"/>
    <col min="4" max="4" width="13.5703125" bestFit="1" customWidth="1"/>
    <col min="5" max="5" width="17.42578125" bestFit="1" customWidth="1"/>
    <col min="6" max="6" width="15.42578125" bestFit="1" customWidth="1"/>
    <col min="7" max="7" width="10.28515625" bestFit="1" customWidth="1"/>
    <col min="8" max="8" width="15.28515625" bestFit="1" customWidth="1"/>
    <col min="9" max="9" width="18.140625" bestFit="1" customWidth="1"/>
    <col min="10" max="10" width="15" bestFit="1" customWidth="1"/>
    <col min="11" max="11" width="12.42578125" bestFit="1" customWidth="1"/>
    <col min="12" max="12" width="11.140625" bestFit="1" customWidth="1"/>
    <col min="13" max="13" width="14" bestFit="1" customWidth="1"/>
    <col min="14" max="14" width="6.7109375" bestFit="1" customWidth="1"/>
    <col min="15" max="15" width="13.28515625" bestFit="1" customWidth="1"/>
    <col min="16" max="16" width="6.140625" bestFit="1" customWidth="1"/>
    <col min="17" max="17" width="8.42578125" bestFit="1" customWidth="1"/>
    <col min="18" max="18" width="7.42578125" bestFit="1" customWidth="1"/>
    <col min="19" max="19" width="10.140625" bestFit="1" customWidth="1"/>
    <col min="20" max="20" width="9.140625" bestFit="1" customWidth="1"/>
    <col min="21" max="21" width="10.5703125" bestFit="1" customWidth="1"/>
    <col min="22" max="22" width="9.7109375" bestFit="1" customWidth="1"/>
  </cols>
  <sheetData>
    <row r="1" spans="1:22" ht="15.75" customHeight="1" x14ac:dyDescent="0.2">
      <c r="A1" s="24" t="s">
        <v>3524</v>
      </c>
      <c r="B1" s="12" t="s">
        <v>3525</v>
      </c>
      <c r="C1" s="12" t="s">
        <v>0</v>
      </c>
      <c r="D1" s="12" t="s">
        <v>3526</v>
      </c>
      <c r="E1" s="12" t="s">
        <v>3527</v>
      </c>
      <c r="F1" s="12" t="s">
        <v>3528</v>
      </c>
      <c r="G1" s="12" t="s">
        <v>967</v>
      </c>
      <c r="H1" s="12" t="s">
        <v>3529</v>
      </c>
      <c r="I1" s="12" t="s">
        <v>3530</v>
      </c>
      <c r="J1" s="12" t="s">
        <v>3531</v>
      </c>
      <c r="K1" s="12" t="s">
        <v>3532</v>
      </c>
      <c r="L1" s="12" t="s">
        <v>969</v>
      </c>
      <c r="M1" s="12" t="s">
        <v>3535</v>
      </c>
      <c r="N1" s="12" t="s">
        <v>2</v>
      </c>
      <c r="O1" s="12" t="s">
        <v>970</v>
      </c>
      <c r="P1" s="14" t="s">
        <v>3545</v>
      </c>
      <c r="Q1" s="46" t="s">
        <v>3</v>
      </c>
      <c r="R1" s="46" t="s">
        <v>3540</v>
      </c>
      <c r="S1" s="46" t="s">
        <v>3551</v>
      </c>
      <c r="T1" s="46" t="s">
        <v>3552</v>
      </c>
      <c r="U1" s="46" t="s">
        <v>3543</v>
      </c>
      <c r="V1" s="47" t="s">
        <v>3544</v>
      </c>
    </row>
    <row r="2" spans="1:22" ht="15.75" customHeight="1" x14ac:dyDescent="0.2">
      <c r="A2" s="17" t="s">
        <v>212</v>
      </c>
      <c r="B2" s="5" t="s">
        <v>68</v>
      </c>
      <c r="C2" s="5" t="s">
        <v>50</v>
      </c>
      <c r="D2" s="5">
        <v>169</v>
      </c>
      <c r="E2" s="5">
        <v>3044</v>
      </c>
      <c r="F2" s="5">
        <v>2</v>
      </c>
      <c r="G2" s="5">
        <v>2</v>
      </c>
      <c r="H2" s="5">
        <v>12</v>
      </c>
      <c r="I2" s="5">
        <v>37</v>
      </c>
      <c r="J2" s="5">
        <v>2</v>
      </c>
      <c r="K2" s="5">
        <v>0</v>
      </c>
      <c r="L2" s="5">
        <v>1</v>
      </c>
      <c r="M2" s="5">
        <v>9</v>
      </c>
      <c r="N2" s="5">
        <v>328</v>
      </c>
      <c r="O2" s="5">
        <v>125</v>
      </c>
      <c r="P2" s="6">
        <v>34</v>
      </c>
      <c r="Q2" s="38">
        <f>IF(D2&gt;0, SUM((D2/E2)*90), 0)</f>
        <v>4.9967148488830491</v>
      </c>
      <c r="R2" s="38">
        <f>IF(P2&gt;0, SUM(D2/P2), 0)</f>
        <v>4.9705882352941178</v>
      </c>
      <c r="S2" s="38">
        <f>IF(N2&gt;0, SUM((N2/E2)*90), 0)</f>
        <v>9.6977660972404731</v>
      </c>
      <c r="T2" s="38">
        <f>IF(P2&gt;0, SUM(N2/P2), 0)</f>
        <v>9.6470588235294112</v>
      </c>
      <c r="U2" s="38">
        <f>IF(O2&gt;0, SUM((O2/E2)*90), 0)</f>
        <v>3.695795006570302</v>
      </c>
      <c r="V2" s="39">
        <f>IF(P2&gt;0, SUM(O2/P2), 0)</f>
        <v>3.6764705882352939</v>
      </c>
    </row>
    <row r="3" spans="1:22" ht="15.75" customHeight="1" x14ac:dyDescent="0.2">
      <c r="A3" s="17" t="s">
        <v>666</v>
      </c>
      <c r="B3" s="5" t="s">
        <v>160</v>
      </c>
      <c r="C3" s="5" t="s">
        <v>540</v>
      </c>
      <c r="D3" s="5">
        <v>150</v>
      </c>
      <c r="E3" s="5">
        <v>2790</v>
      </c>
      <c r="F3" s="5">
        <v>1</v>
      </c>
      <c r="G3" s="5">
        <v>3</v>
      </c>
      <c r="H3" s="5">
        <v>9</v>
      </c>
      <c r="I3" s="5">
        <v>44</v>
      </c>
      <c r="J3" s="5">
        <v>1</v>
      </c>
      <c r="K3" s="5">
        <v>0</v>
      </c>
      <c r="L3" s="5">
        <v>0</v>
      </c>
      <c r="M3" s="5">
        <v>7</v>
      </c>
      <c r="N3" s="5">
        <v>363</v>
      </c>
      <c r="O3" s="5">
        <v>142</v>
      </c>
      <c r="P3" s="6">
        <v>31</v>
      </c>
      <c r="Q3" s="38">
        <f>IF(D3&gt;0, SUM((D3/E3)*90), 0)</f>
        <v>4.838709677419355</v>
      </c>
      <c r="R3" s="38">
        <f>IF(P3&gt;0, SUM(D3/P3), 0)</f>
        <v>4.838709677419355</v>
      </c>
      <c r="S3" s="38">
        <f>IF(N3&gt;0, SUM((N3/E3)*90), 0)</f>
        <v>11.709677419354838</v>
      </c>
      <c r="T3" s="38">
        <f>IF(P3&gt;0, SUM(N3/P3), 0)</f>
        <v>11.709677419354838</v>
      </c>
      <c r="U3" s="38">
        <f>IF(O3&gt;0, SUM((O3/E3)*90), 0)</f>
        <v>4.5806451612903221</v>
      </c>
      <c r="V3" s="39">
        <f>IF(P3&gt;0, SUM(O3/P3), 0)</f>
        <v>4.580645161290323</v>
      </c>
    </row>
    <row r="4" spans="1:22" ht="15.75" customHeight="1" x14ac:dyDescent="0.2">
      <c r="A4" s="17" t="s">
        <v>263</v>
      </c>
      <c r="B4" s="5" t="s">
        <v>134</v>
      </c>
      <c r="C4" s="5" t="s">
        <v>86</v>
      </c>
      <c r="D4" s="5">
        <v>148</v>
      </c>
      <c r="E4" s="5">
        <v>2790</v>
      </c>
      <c r="F4" s="5">
        <v>3</v>
      </c>
      <c r="G4" s="5">
        <v>1</v>
      </c>
      <c r="H4" s="5">
        <v>6</v>
      </c>
      <c r="I4" s="5">
        <v>39</v>
      </c>
      <c r="J4" s="5">
        <v>4</v>
      </c>
      <c r="K4" s="5">
        <v>0</v>
      </c>
      <c r="L4" s="5">
        <v>0</v>
      </c>
      <c r="M4" s="5">
        <v>4</v>
      </c>
      <c r="N4" s="5">
        <v>369</v>
      </c>
      <c r="O4" s="5">
        <v>132</v>
      </c>
      <c r="P4" s="6">
        <v>32</v>
      </c>
      <c r="Q4" s="38">
        <f>IF(D4&gt;0, SUM((D4/E4)*90), 0)</f>
        <v>4.774193548387097</v>
      </c>
      <c r="R4" s="38">
        <f>IF(P4&gt;0, SUM(D4/P4), 0)</f>
        <v>4.625</v>
      </c>
      <c r="S4" s="38">
        <f>IF(N4&gt;0, SUM((N4/E4)*90), 0)</f>
        <v>11.903225806451614</v>
      </c>
      <c r="T4" s="38">
        <f>IF(P4&gt;0, SUM(N4/P4), 0)</f>
        <v>11.53125</v>
      </c>
      <c r="U4" s="38">
        <f>IF(O4&gt;0, SUM((O4/E4)*90), 0)</f>
        <v>4.258064516129032</v>
      </c>
      <c r="V4" s="39">
        <f>IF(P4&gt;0, SUM(O4/P4), 0)</f>
        <v>4.125</v>
      </c>
    </row>
    <row r="5" spans="1:22" ht="15.75" customHeight="1" x14ac:dyDescent="0.2">
      <c r="A5" s="17" t="s">
        <v>316</v>
      </c>
      <c r="B5" s="5" t="s">
        <v>317</v>
      </c>
      <c r="C5" s="5" t="s">
        <v>289</v>
      </c>
      <c r="D5" s="5">
        <v>138</v>
      </c>
      <c r="E5" s="5">
        <v>2648</v>
      </c>
      <c r="F5" s="5">
        <v>1</v>
      </c>
      <c r="G5" s="5">
        <v>1</v>
      </c>
      <c r="H5" s="5">
        <v>10</v>
      </c>
      <c r="I5" s="5">
        <v>49</v>
      </c>
      <c r="J5" s="5">
        <v>3</v>
      </c>
      <c r="K5" s="5">
        <v>1</v>
      </c>
      <c r="L5" s="5">
        <v>0</v>
      </c>
      <c r="M5" s="5">
        <v>3</v>
      </c>
      <c r="N5" s="5">
        <v>305</v>
      </c>
      <c r="O5" s="5">
        <v>145</v>
      </c>
      <c r="P5" s="6">
        <v>31</v>
      </c>
      <c r="Q5" s="38">
        <f>IF(D5&gt;0, SUM((D5/E5)*90), 0)</f>
        <v>4.690332326283988</v>
      </c>
      <c r="R5" s="38">
        <f>IF(P5&gt;0, SUM(D5/P5), 0)</f>
        <v>4.4516129032258061</v>
      </c>
      <c r="S5" s="38">
        <f>IF(N5&gt;0, SUM((N5/E5)*90), 0)</f>
        <v>10.36631419939577</v>
      </c>
      <c r="T5" s="38">
        <f>IF(P5&gt;0, SUM(N5/P5), 0)</f>
        <v>9.8387096774193541</v>
      </c>
      <c r="U5" s="38">
        <f>IF(O5&gt;0, SUM((O5/E5)*90), 0)</f>
        <v>4.9282477341389725</v>
      </c>
      <c r="V5" s="39">
        <f>IF(P5&gt;0, SUM(O5/P5), 0)</f>
        <v>4.67741935483871</v>
      </c>
    </row>
    <row r="6" spans="1:22" ht="15.75" customHeight="1" x14ac:dyDescent="0.2">
      <c r="A6" s="17" t="s">
        <v>185</v>
      </c>
      <c r="B6" s="5" t="s">
        <v>186</v>
      </c>
      <c r="C6" s="5" t="s">
        <v>156</v>
      </c>
      <c r="D6" s="5">
        <v>138</v>
      </c>
      <c r="E6" s="5">
        <v>2807</v>
      </c>
      <c r="F6" s="5">
        <v>0</v>
      </c>
      <c r="G6" s="5">
        <v>0</v>
      </c>
      <c r="H6" s="5">
        <v>7</v>
      </c>
      <c r="I6" s="5">
        <v>37</v>
      </c>
      <c r="J6" s="5">
        <v>1</v>
      </c>
      <c r="K6" s="5">
        <v>0</v>
      </c>
      <c r="L6" s="5">
        <v>7</v>
      </c>
      <c r="M6" s="5">
        <v>12</v>
      </c>
      <c r="N6" s="5">
        <v>275</v>
      </c>
      <c r="O6" s="5">
        <v>220</v>
      </c>
      <c r="P6" s="6">
        <v>33</v>
      </c>
      <c r="Q6" s="38">
        <f>IF(D6&gt;0, SUM((D6/E6)*90), 0)</f>
        <v>4.4246526540790878</v>
      </c>
      <c r="R6" s="38">
        <f>IF(P6&gt;0, SUM(D6/P6), 0)</f>
        <v>4.1818181818181817</v>
      </c>
      <c r="S6" s="38">
        <f>IF(N6&gt;0, SUM((N6/E6)*90), 0)</f>
        <v>8.817242607766298</v>
      </c>
      <c r="T6" s="38">
        <f>IF(P6&gt;0, SUM(N6/P6), 0)</f>
        <v>8.3333333333333339</v>
      </c>
      <c r="U6" s="38">
        <f>IF(O6&gt;0, SUM((O6/E6)*90), 0)</f>
        <v>7.0537940862130393</v>
      </c>
      <c r="V6" s="39">
        <f>IF(P6&gt;0, SUM(O6/P6), 0)</f>
        <v>6.666666666666667</v>
      </c>
    </row>
    <row r="7" spans="1:22" ht="15.75" customHeight="1" x14ac:dyDescent="0.2">
      <c r="A7" s="17" t="s">
        <v>260</v>
      </c>
      <c r="B7" s="5" t="s">
        <v>310</v>
      </c>
      <c r="C7" s="5" t="s">
        <v>372</v>
      </c>
      <c r="D7" s="5">
        <v>135</v>
      </c>
      <c r="E7" s="5">
        <v>1899</v>
      </c>
      <c r="F7" s="5">
        <v>4</v>
      </c>
      <c r="G7" s="5">
        <v>2</v>
      </c>
      <c r="H7" s="5">
        <v>8</v>
      </c>
      <c r="I7" s="5">
        <v>24</v>
      </c>
      <c r="J7" s="5">
        <v>4</v>
      </c>
      <c r="K7" s="5">
        <v>1</v>
      </c>
      <c r="L7" s="5">
        <v>1</v>
      </c>
      <c r="M7" s="5">
        <v>6</v>
      </c>
      <c r="N7" s="5">
        <v>225</v>
      </c>
      <c r="O7" s="5">
        <v>149</v>
      </c>
      <c r="P7" s="6">
        <v>22</v>
      </c>
      <c r="Q7" s="38">
        <f>IF(D7&gt;0, SUM((D7/E7)*90), 0)</f>
        <v>6.3981042654028437</v>
      </c>
      <c r="R7" s="38">
        <f>IF(P7&gt;0, SUM(D7/P7), 0)</f>
        <v>6.1363636363636367</v>
      </c>
      <c r="S7" s="38">
        <f>IF(N7&gt;0, SUM((N7/E7)*90), 0)</f>
        <v>10.66350710900474</v>
      </c>
      <c r="T7" s="38">
        <f>IF(P7&gt;0, SUM(N7/P7), 0)</f>
        <v>10.227272727272727</v>
      </c>
      <c r="U7" s="38">
        <f>IF(O7&gt;0, SUM((O7/E7)*90), 0)</f>
        <v>7.0616113744075832</v>
      </c>
      <c r="V7" s="39">
        <f>IF(P7&gt;0, SUM(O7/P7), 0)</f>
        <v>6.7727272727272725</v>
      </c>
    </row>
    <row r="8" spans="1:22" ht="15.75" customHeight="1" x14ac:dyDescent="0.2">
      <c r="A8" s="17" t="s">
        <v>574</v>
      </c>
      <c r="B8" s="5" t="s">
        <v>575</v>
      </c>
      <c r="C8" s="5" t="s">
        <v>568</v>
      </c>
      <c r="D8" s="5">
        <v>134</v>
      </c>
      <c r="E8" s="5">
        <v>2854</v>
      </c>
      <c r="F8" s="5">
        <v>1</v>
      </c>
      <c r="G8" s="5">
        <v>0</v>
      </c>
      <c r="H8" s="5">
        <v>10</v>
      </c>
      <c r="I8" s="5">
        <v>37</v>
      </c>
      <c r="J8" s="5">
        <v>3</v>
      </c>
      <c r="K8" s="5">
        <v>1</v>
      </c>
      <c r="L8" s="5">
        <v>0</v>
      </c>
      <c r="M8" s="5">
        <v>4</v>
      </c>
      <c r="N8" s="5">
        <v>279</v>
      </c>
      <c r="O8" s="5">
        <v>137</v>
      </c>
      <c r="P8" s="6">
        <v>32</v>
      </c>
      <c r="Q8" s="38">
        <f>IF(D8&gt;0, SUM((D8/E8)*90), 0)</f>
        <v>4.2256482130343382</v>
      </c>
      <c r="R8" s="38">
        <f>IF(P8&gt;0, SUM(D8/P8), 0)</f>
        <v>4.1875</v>
      </c>
      <c r="S8" s="38">
        <f>IF(N8&gt;0, SUM((N8/E8)*90), 0)</f>
        <v>8.7981779957953758</v>
      </c>
      <c r="T8" s="38">
        <f>IF(P8&gt;0, SUM(N8/P8), 0)</f>
        <v>8.71875</v>
      </c>
      <c r="U8" s="38">
        <f>IF(O8&gt;0, SUM((O8/E8)*90), 0)</f>
        <v>4.3202522775052552</v>
      </c>
      <c r="V8" s="39">
        <f>IF(P8&gt;0, SUM(O8/P8), 0)</f>
        <v>4.28125</v>
      </c>
    </row>
    <row r="9" spans="1:22" ht="15.75" customHeight="1" x14ac:dyDescent="0.2">
      <c r="A9" s="17" t="s">
        <v>780</v>
      </c>
      <c r="B9" s="5" t="s">
        <v>567</v>
      </c>
      <c r="C9" s="5" t="s">
        <v>94</v>
      </c>
      <c r="D9" s="5">
        <v>133</v>
      </c>
      <c r="E9" s="5">
        <v>2937</v>
      </c>
      <c r="F9" s="5">
        <v>2</v>
      </c>
      <c r="G9" s="5">
        <v>0</v>
      </c>
      <c r="H9" s="5">
        <v>13</v>
      </c>
      <c r="I9" s="5">
        <v>39</v>
      </c>
      <c r="J9" s="5">
        <v>6</v>
      </c>
      <c r="K9" s="5">
        <v>1</v>
      </c>
      <c r="L9" s="5">
        <v>10</v>
      </c>
      <c r="M9" s="5">
        <v>24</v>
      </c>
      <c r="N9" s="5">
        <v>161</v>
      </c>
      <c r="O9" s="5">
        <v>153</v>
      </c>
      <c r="P9" s="6">
        <v>33</v>
      </c>
      <c r="Q9" s="38">
        <f>IF(D9&gt;0, SUM((D9/E9)*90), 0)</f>
        <v>4.0755873340143003</v>
      </c>
      <c r="R9" s="38">
        <f>IF(P9&gt;0, SUM(D9/P9), 0)</f>
        <v>4.0303030303030303</v>
      </c>
      <c r="S9" s="38">
        <f>IF(N9&gt;0, SUM((N9/E9)*90), 0)</f>
        <v>4.933605720122574</v>
      </c>
      <c r="T9" s="38">
        <f>IF(P9&gt;0, SUM(N9/P9), 0)</f>
        <v>4.8787878787878789</v>
      </c>
      <c r="U9" s="38">
        <f>IF(O9&gt;0, SUM((O9/E9)*90), 0)</f>
        <v>4.6884576098059245</v>
      </c>
      <c r="V9" s="39">
        <f>IF(P9&gt;0, SUM(O9/P9), 0)</f>
        <v>4.6363636363636367</v>
      </c>
    </row>
    <row r="10" spans="1:22" ht="15.75" customHeight="1" x14ac:dyDescent="0.2">
      <c r="A10" s="17" t="s">
        <v>791</v>
      </c>
      <c r="B10" s="5" t="s">
        <v>420</v>
      </c>
      <c r="C10" s="5" t="s">
        <v>94</v>
      </c>
      <c r="D10" s="5">
        <v>132</v>
      </c>
      <c r="E10" s="5">
        <v>2258</v>
      </c>
      <c r="F10" s="5">
        <v>0</v>
      </c>
      <c r="G10" s="5">
        <v>1</v>
      </c>
      <c r="H10" s="5">
        <v>11</v>
      </c>
      <c r="I10" s="5">
        <v>28</v>
      </c>
      <c r="J10" s="5">
        <v>3</v>
      </c>
      <c r="K10" s="5">
        <v>0</v>
      </c>
      <c r="L10" s="5">
        <v>1</v>
      </c>
      <c r="M10" s="5">
        <v>5</v>
      </c>
      <c r="N10" s="5">
        <v>287</v>
      </c>
      <c r="O10" s="5">
        <v>89</v>
      </c>
      <c r="P10" s="6">
        <v>26</v>
      </c>
      <c r="Q10" s="38">
        <f>IF(D10&gt;0, SUM((D10/E10)*90), 0)</f>
        <v>5.2612931798051372</v>
      </c>
      <c r="R10" s="38">
        <f>IF(P10&gt;0, SUM(D10/P10), 0)</f>
        <v>5.0769230769230766</v>
      </c>
      <c r="S10" s="38">
        <f>IF(N10&gt;0, SUM((N10/E10)*90), 0)</f>
        <v>11.439326837909656</v>
      </c>
      <c r="T10" s="38">
        <f>IF(P10&gt;0, SUM(N10/P10), 0)</f>
        <v>11.038461538461538</v>
      </c>
      <c r="U10" s="38">
        <f>IF(O10&gt;0, SUM((O10/E10)*90), 0)</f>
        <v>3.5473870682019486</v>
      </c>
      <c r="V10" s="39">
        <f>IF(P10&gt;0, SUM(O10/P10), 0)</f>
        <v>3.4230769230769229</v>
      </c>
    </row>
    <row r="11" spans="1:22" ht="15.75" customHeight="1" x14ac:dyDescent="0.2">
      <c r="A11" s="19" t="s">
        <v>219</v>
      </c>
      <c r="B11" s="15" t="s">
        <v>26</v>
      </c>
      <c r="C11" s="15" t="s">
        <v>50</v>
      </c>
      <c r="D11" s="15">
        <v>132</v>
      </c>
      <c r="E11" s="15">
        <v>2530</v>
      </c>
      <c r="F11" s="15">
        <v>1</v>
      </c>
      <c r="G11" s="15">
        <v>4</v>
      </c>
      <c r="H11" s="15">
        <v>9</v>
      </c>
      <c r="I11" s="15">
        <v>31</v>
      </c>
      <c r="J11" s="15">
        <v>0</v>
      </c>
      <c r="K11" s="15">
        <v>0</v>
      </c>
      <c r="L11" s="15">
        <v>14</v>
      </c>
      <c r="M11" s="15">
        <v>23</v>
      </c>
      <c r="N11" s="15">
        <v>141</v>
      </c>
      <c r="O11" s="15">
        <v>167</v>
      </c>
      <c r="P11" s="16">
        <v>29</v>
      </c>
      <c r="Q11" s="38">
        <f>IF(D11&gt;0, SUM((D11/E11)*90), 0)</f>
        <v>4.695652173913043</v>
      </c>
      <c r="R11" s="38">
        <f>IF(P11&gt;0, SUM(D11/P11), 0)</f>
        <v>4.5517241379310347</v>
      </c>
      <c r="S11" s="38">
        <f>IF(N11&gt;0, SUM((N11/E11)*90), 0)</f>
        <v>5.0158102766798418</v>
      </c>
      <c r="T11" s="38">
        <f>IF(P11&gt;0, SUM(N11/P11), 0)</f>
        <v>4.8620689655172411</v>
      </c>
      <c r="U11" s="38">
        <f>IF(O11&gt;0, SUM((O11/E11)*90), 0)</f>
        <v>5.9407114624505919</v>
      </c>
      <c r="V11" s="39">
        <f>IF(P11&gt;0, SUM(O11/P11), 0)</f>
        <v>5.7586206896551726</v>
      </c>
    </row>
    <row r="12" spans="1:22" ht="15.75" customHeight="1" x14ac:dyDescent="0.2">
      <c r="A12" s="17" t="s">
        <v>439</v>
      </c>
      <c r="B12" s="5" t="s">
        <v>149</v>
      </c>
      <c r="C12" s="5" t="s">
        <v>135</v>
      </c>
      <c r="D12" s="5">
        <v>132</v>
      </c>
      <c r="E12" s="5">
        <v>2804</v>
      </c>
      <c r="F12" s="5">
        <v>2</v>
      </c>
      <c r="G12" s="5">
        <v>1</v>
      </c>
      <c r="H12" s="5">
        <v>8</v>
      </c>
      <c r="I12" s="5">
        <v>42</v>
      </c>
      <c r="J12" s="5">
        <v>5</v>
      </c>
      <c r="K12" s="5">
        <v>1</v>
      </c>
      <c r="L12" s="5">
        <v>0</v>
      </c>
      <c r="M12" s="5">
        <v>4</v>
      </c>
      <c r="N12" s="5">
        <v>287</v>
      </c>
      <c r="O12" s="5">
        <v>134</v>
      </c>
      <c r="P12" s="6">
        <v>32</v>
      </c>
      <c r="Q12" s="38">
        <f>IF(D12&gt;0, SUM((D12/E12)*90), 0)</f>
        <v>4.2368045649072759</v>
      </c>
      <c r="R12" s="38">
        <f>IF(P12&gt;0, SUM(D12/P12), 0)</f>
        <v>4.125</v>
      </c>
      <c r="S12" s="38">
        <f>IF(N12&gt;0, SUM((N12/E12)*90), 0)</f>
        <v>9.2118402282453644</v>
      </c>
      <c r="T12" s="38">
        <f>IF(P12&gt;0, SUM(N12/P12), 0)</f>
        <v>8.96875</v>
      </c>
      <c r="U12" s="38">
        <f>IF(O12&gt;0, SUM((O12/E12)*90), 0)</f>
        <v>4.3009985734664768</v>
      </c>
      <c r="V12" s="39">
        <f>IF(P12&gt;0, SUM(O12/P12), 0)</f>
        <v>4.1875</v>
      </c>
    </row>
    <row r="13" spans="1:22" ht="15.75" customHeight="1" x14ac:dyDescent="0.2">
      <c r="A13" s="20" t="s">
        <v>854</v>
      </c>
      <c r="B13" s="5" t="s">
        <v>258</v>
      </c>
      <c r="C13" s="5" t="s">
        <v>86</v>
      </c>
      <c r="D13" s="5">
        <v>128</v>
      </c>
      <c r="E13" s="5">
        <v>1788</v>
      </c>
      <c r="F13" s="5">
        <v>8</v>
      </c>
      <c r="G13" s="5">
        <v>5</v>
      </c>
      <c r="H13" s="5">
        <v>2</v>
      </c>
      <c r="I13" s="5">
        <v>31</v>
      </c>
      <c r="J13" s="5">
        <v>6</v>
      </c>
      <c r="K13" s="5">
        <v>1</v>
      </c>
      <c r="L13" s="5">
        <v>40</v>
      </c>
      <c r="M13" s="5">
        <v>33</v>
      </c>
      <c r="N13" s="5">
        <v>90</v>
      </c>
      <c r="O13" s="5">
        <v>142</v>
      </c>
      <c r="P13" s="6">
        <v>25</v>
      </c>
      <c r="Q13" s="38">
        <f>IF(D13&gt;0, SUM((D13/E13)*90), 0)</f>
        <v>6.4429530201342278</v>
      </c>
      <c r="R13" s="38">
        <f>IF(P13&gt;0, SUM(D13/P13), 0)</f>
        <v>5.12</v>
      </c>
      <c r="S13" s="38">
        <f>IF(N13&gt;0, SUM((N13/E13)*90), 0)</f>
        <v>4.5302013422818792</v>
      </c>
      <c r="T13" s="38">
        <f>IF(P13&gt;0, SUM(N13/P13), 0)</f>
        <v>3.6</v>
      </c>
      <c r="U13" s="38">
        <f>IF(O13&gt;0, SUM((O13/E13)*90), 0)</f>
        <v>7.1476510067114098</v>
      </c>
      <c r="V13" s="39">
        <f>IF(P13&gt;0, SUM(O13/P13), 0)</f>
        <v>5.68</v>
      </c>
    </row>
    <row r="14" spans="1:22" ht="15.75" customHeight="1" x14ac:dyDescent="0.2">
      <c r="A14" s="17" t="s">
        <v>603</v>
      </c>
      <c r="B14" s="5" t="s">
        <v>48</v>
      </c>
      <c r="C14" s="5" t="s">
        <v>568</v>
      </c>
      <c r="D14" s="5">
        <v>125</v>
      </c>
      <c r="E14" s="5">
        <v>2153</v>
      </c>
      <c r="F14" s="5">
        <v>3</v>
      </c>
      <c r="G14" s="5">
        <v>1</v>
      </c>
      <c r="H14" s="5">
        <v>5</v>
      </c>
      <c r="I14" s="5">
        <v>27</v>
      </c>
      <c r="J14" s="5">
        <v>4</v>
      </c>
      <c r="K14" s="5">
        <v>0</v>
      </c>
      <c r="L14" s="5">
        <v>1</v>
      </c>
      <c r="M14" s="5">
        <v>7</v>
      </c>
      <c r="N14" s="5">
        <v>246</v>
      </c>
      <c r="O14" s="5">
        <v>143</v>
      </c>
      <c r="P14" s="6">
        <v>25</v>
      </c>
      <c r="Q14" s="38">
        <f>IF(D14&gt;0, SUM((D14/E14)*90), 0)</f>
        <v>5.225267069205759</v>
      </c>
      <c r="R14" s="38">
        <f>IF(P14&gt;0, SUM(D14/P14), 0)</f>
        <v>5</v>
      </c>
      <c r="S14" s="38">
        <f>IF(N14&gt;0, SUM((N14/E14)*90), 0)</f>
        <v>10.283325592196935</v>
      </c>
      <c r="T14" s="38">
        <f>IF(P14&gt;0, SUM(N14/P14), 0)</f>
        <v>9.84</v>
      </c>
      <c r="U14" s="38">
        <f>IF(O14&gt;0, SUM((O14/E14)*90), 0)</f>
        <v>5.9777055271713895</v>
      </c>
      <c r="V14" s="39">
        <f>IF(P14&gt;0, SUM(O14/P14), 0)</f>
        <v>5.72</v>
      </c>
    </row>
    <row r="15" spans="1:22" ht="15.75" customHeight="1" x14ac:dyDescent="0.2">
      <c r="A15" s="17" t="s">
        <v>423</v>
      </c>
      <c r="B15" s="5" t="s">
        <v>63</v>
      </c>
      <c r="C15" s="5" t="s">
        <v>135</v>
      </c>
      <c r="D15" s="5">
        <v>123</v>
      </c>
      <c r="E15" s="5">
        <v>2839</v>
      </c>
      <c r="F15" s="5">
        <v>0</v>
      </c>
      <c r="G15" s="5">
        <v>0</v>
      </c>
      <c r="H15" s="5">
        <v>8</v>
      </c>
      <c r="I15" s="5">
        <v>40</v>
      </c>
      <c r="J15" s="5">
        <v>1</v>
      </c>
      <c r="K15" s="5">
        <v>0</v>
      </c>
      <c r="L15" s="5">
        <v>6</v>
      </c>
      <c r="M15" s="5">
        <v>17</v>
      </c>
      <c r="N15" s="5">
        <v>268</v>
      </c>
      <c r="O15" s="5">
        <v>164</v>
      </c>
      <c r="P15" s="6">
        <v>32</v>
      </c>
      <c r="Q15" s="38">
        <f>IF(D15&gt;0, SUM((D15/E15)*90), 0)</f>
        <v>3.8992603029235644</v>
      </c>
      <c r="R15" s="38">
        <f>IF(P15&gt;0, SUM(D15/P15), 0)</f>
        <v>3.84375</v>
      </c>
      <c r="S15" s="38">
        <f>IF(N15&gt;0, SUM((N15/E15)*90), 0)</f>
        <v>8.4959492779147592</v>
      </c>
      <c r="T15" s="38">
        <f>IF(P15&gt;0, SUM(N15/P15), 0)</f>
        <v>8.375</v>
      </c>
      <c r="U15" s="38">
        <f>IF(O15&gt;0, SUM((O15/E15)*90), 0)</f>
        <v>5.1990137372314198</v>
      </c>
      <c r="V15" s="39">
        <f>IF(P15&gt;0, SUM(O15/P15), 0)</f>
        <v>5.125</v>
      </c>
    </row>
    <row r="16" spans="1:22" ht="15.75" customHeight="1" x14ac:dyDescent="0.2">
      <c r="A16" s="17" t="s">
        <v>861</v>
      </c>
      <c r="B16" s="5" t="s">
        <v>79</v>
      </c>
      <c r="C16" s="5" t="s">
        <v>372</v>
      </c>
      <c r="D16" s="5">
        <v>122</v>
      </c>
      <c r="E16" s="5">
        <v>2395</v>
      </c>
      <c r="F16" s="5">
        <v>0</v>
      </c>
      <c r="G16" s="5">
        <v>5</v>
      </c>
      <c r="H16" s="5">
        <v>9</v>
      </c>
      <c r="I16" s="5">
        <v>28</v>
      </c>
      <c r="J16" s="5">
        <v>7</v>
      </c>
      <c r="K16" s="5">
        <v>1</v>
      </c>
      <c r="L16" s="5">
        <v>30</v>
      </c>
      <c r="M16" s="5">
        <v>28</v>
      </c>
      <c r="N16" s="5">
        <v>136</v>
      </c>
      <c r="O16" s="5">
        <v>167</v>
      </c>
      <c r="P16" s="6">
        <v>29</v>
      </c>
      <c r="Q16" s="38">
        <f>IF(D16&gt;0, SUM((D16/E16)*90), 0)</f>
        <v>4.5845511482254695</v>
      </c>
      <c r="R16" s="38">
        <f>IF(P16&gt;0, SUM(D16/P16), 0)</f>
        <v>4.2068965517241379</v>
      </c>
      <c r="S16" s="38">
        <f>IF(N16&gt;0, SUM((N16/E16)*90), 0)</f>
        <v>5.1106471816283925</v>
      </c>
      <c r="T16" s="38">
        <f>IF(P16&gt;0, SUM(N16/P16), 0)</f>
        <v>4.6896551724137927</v>
      </c>
      <c r="U16" s="38">
        <f>IF(O16&gt;0, SUM((O16/E16)*90), 0)</f>
        <v>6.2755741127348639</v>
      </c>
      <c r="V16" s="39">
        <f>IF(P16&gt;0, SUM(O16/P16), 0)</f>
        <v>5.7586206896551726</v>
      </c>
    </row>
    <row r="17" spans="1:22" ht="15.75" customHeight="1" x14ac:dyDescent="0.2">
      <c r="A17" s="17" t="s">
        <v>125</v>
      </c>
      <c r="B17" s="5" t="s">
        <v>126</v>
      </c>
      <c r="C17" s="5" t="s">
        <v>59</v>
      </c>
      <c r="D17" s="5">
        <v>121</v>
      </c>
      <c r="E17" s="5">
        <v>1993</v>
      </c>
      <c r="F17" s="5">
        <v>2</v>
      </c>
      <c r="G17" s="5">
        <v>1</v>
      </c>
      <c r="H17" s="5">
        <v>9</v>
      </c>
      <c r="I17" s="5">
        <v>29</v>
      </c>
      <c r="J17" s="5">
        <v>2</v>
      </c>
      <c r="K17" s="5">
        <v>0</v>
      </c>
      <c r="L17" s="5">
        <v>0</v>
      </c>
      <c r="M17" s="5">
        <v>7</v>
      </c>
      <c r="N17" s="5">
        <v>199</v>
      </c>
      <c r="O17" s="5">
        <v>106</v>
      </c>
      <c r="P17" s="6">
        <v>23</v>
      </c>
      <c r="Q17" s="38">
        <f>IF(D17&gt;0, SUM((D17/E17)*90), 0)</f>
        <v>5.4641244355243357</v>
      </c>
      <c r="R17" s="38">
        <f>IF(P17&gt;0, SUM(D17/P17), 0)</f>
        <v>5.2608695652173916</v>
      </c>
      <c r="S17" s="38">
        <f>IF(N17&gt;0, SUM((N17/E17)*90), 0)</f>
        <v>8.9864525840441534</v>
      </c>
      <c r="T17" s="38">
        <f>IF(P17&gt;0, SUM(N17/P17), 0)</f>
        <v>8.6521739130434785</v>
      </c>
      <c r="U17" s="38">
        <f>IF(O17&gt;0, SUM((O17/E17)*90), 0)</f>
        <v>4.7867536377320619</v>
      </c>
      <c r="V17" s="39">
        <f>IF(P17&gt;0, SUM(O17/P17), 0)</f>
        <v>4.6086956521739131</v>
      </c>
    </row>
    <row r="18" spans="1:22" ht="15.75" customHeight="1" x14ac:dyDescent="0.2">
      <c r="A18" s="17" t="s">
        <v>722</v>
      </c>
      <c r="B18" s="5" t="s">
        <v>723</v>
      </c>
      <c r="C18" s="5" t="s">
        <v>231</v>
      </c>
      <c r="D18" s="5">
        <v>118</v>
      </c>
      <c r="E18" s="5">
        <v>2754</v>
      </c>
      <c r="F18" s="5">
        <v>0</v>
      </c>
      <c r="G18" s="5">
        <v>2</v>
      </c>
      <c r="H18" s="5">
        <v>9</v>
      </c>
      <c r="I18" s="5">
        <v>39</v>
      </c>
      <c r="J18" s="5">
        <v>6</v>
      </c>
      <c r="K18" s="5">
        <v>0</v>
      </c>
      <c r="L18" s="5">
        <v>11</v>
      </c>
      <c r="M18" s="5">
        <v>13</v>
      </c>
      <c r="N18" s="5">
        <v>176</v>
      </c>
      <c r="O18" s="5">
        <v>168</v>
      </c>
      <c r="P18" s="6">
        <v>31</v>
      </c>
      <c r="Q18" s="38">
        <f>IF(D18&gt;0, SUM((D18/E18)*90), 0)</f>
        <v>3.8562091503267975</v>
      </c>
      <c r="R18" s="38">
        <f>IF(P18&gt;0, SUM(D18/P18), 0)</f>
        <v>3.806451612903226</v>
      </c>
      <c r="S18" s="38">
        <f>IF(N18&gt;0, SUM((N18/E18)*90), 0)</f>
        <v>5.7516339869281046</v>
      </c>
      <c r="T18" s="38">
        <f>IF(P18&gt;0, SUM(N18/P18), 0)</f>
        <v>5.67741935483871</v>
      </c>
      <c r="U18" s="38">
        <f>IF(O18&gt;0, SUM((O18/E18)*90), 0)</f>
        <v>5.4901960784313726</v>
      </c>
      <c r="V18" s="39">
        <f>IF(P18&gt;0, SUM(O18/P18), 0)</f>
        <v>5.419354838709677</v>
      </c>
    </row>
    <row r="19" spans="1:22" ht="15.75" customHeight="1" x14ac:dyDescent="0.2">
      <c r="A19" s="17" t="s">
        <v>775</v>
      </c>
      <c r="B19" s="5" t="s">
        <v>32</v>
      </c>
      <c r="C19" s="5" t="s">
        <v>94</v>
      </c>
      <c r="D19" s="5">
        <v>117</v>
      </c>
      <c r="E19" s="5">
        <v>2372</v>
      </c>
      <c r="F19" s="5">
        <v>0</v>
      </c>
      <c r="G19" s="5">
        <v>3</v>
      </c>
      <c r="H19" s="5">
        <v>10</v>
      </c>
      <c r="I19" s="5">
        <v>28</v>
      </c>
      <c r="J19" s="5">
        <v>3</v>
      </c>
      <c r="K19" s="5">
        <v>0</v>
      </c>
      <c r="L19" s="5">
        <v>12</v>
      </c>
      <c r="M19" s="5">
        <v>11</v>
      </c>
      <c r="N19" s="5">
        <v>164</v>
      </c>
      <c r="O19" s="5">
        <v>136</v>
      </c>
      <c r="P19" s="6">
        <v>27</v>
      </c>
      <c r="Q19" s="38">
        <f>IF(D19&gt;0, SUM((D19/E19)*90), 0)</f>
        <v>4.4392917369308602</v>
      </c>
      <c r="R19" s="38">
        <f>IF(P19&gt;0, SUM(D19/P19), 0)</f>
        <v>4.333333333333333</v>
      </c>
      <c r="S19" s="38">
        <f>IF(N19&gt;0, SUM((N19/E19)*90), 0)</f>
        <v>6.2225969645868462</v>
      </c>
      <c r="T19" s="38">
        <f>IF(P19&gt;0, SUM(N19/P19), 0)</f>
        <v>6.0740740740740744</v>
      </c>
      <c r="U19" s="38">
        <f>IF(O19&gt;0, SUM((O19/E19)*90), 0)</f>
        <v>5.1602023608768972</v>
      </c>
      <c r="V19" s="39">
        <f>IF(P19&gt;0, SUM(O19/P19), 0)</f>
        <v>5.0370370370370372</v>
      </c>
    </row>
    <row r="20" spans="1:22" ht="15.75" customHeight="1" x14ac:dyDescent="0.2">
      <c r="A20" s="17" t="s">
        <v>229</v>
      </c>
      <c r="B20" s="5" t="s">
        <v>1299</v>
      </c>
      <c r="C20" s="5" t="s">
        <v>231</v>
      </c>
      <c r="D20" s="5">
        <v>116</v>
      </c>
      <c r="E20" s="5">
        <v>2100</v>
      </c>
      <c r="F20" s="5">
        <v>2</v>
      </c>
      <c r="G20" s="5">
        <v>0</v>
      </c>
      <c r="H20" s="5">
        <v>6</v>
      </c>
      <c r="I20" s="5">
        <v>28</v>
      </c>
      <c r="J20" s="5">
        <v>2</v>
      </c>
      <c r="K20" s="5">
        <v>2</v>
      </c>
      <c r="L20" s="5">
        <v>0</v>
      </c>
      <c r="M20" s="5">
        <v>7</v>
      </c>
      <c r="N20" s="5">
        <v>247</v>
      </c>
      <c r="O20" s="5">
        <v>156</v>
      </c>
      <c r="P20" s="6">
        <v>26</v>
      </c>
      <c r="Q20" s="38">
        <f>IF(D20&gt;0, SUM((D20/E20)*90), 0)</f>
        <v>4.9714285714285715</v>
      </c>
      <c r="R20" s="38">
        <f>IF(P20&gt;0, SUM(D20/P20), 0)</f>
        <v>4.4615384615384617</v>
      </c>
      <c r="S20" s="38">
        <f>IF(N20&gt;0, SUM((N20/E20)*90), 0)</f>
        <v>10.585714285714285</v>
      </c>
      <c r="T20" s="38">
        <f>IF(P20&gt;0, SUM(N20/P20), 0)</f>
        <v>9.5</v>
      </c>
      <c r="U20" s="38">
        <f>IF(O20&gt;0, SUM((O20/E20)*90), 0)</f>
        <v>6.6857142857142859</v>
      </c>
      <c r="V20" s="39">
        <f>IF(P20&gt;0, SUM(O20/P20), 0)</f>
        <v>6</v>
      </c>
    </row>
    <row r="21" spans="1:22" ht="15.75" customHeight="1" x14ac:dyDescent="0.2">
      <c r="A21" s="17" t="s">
        <v>518</v>
      </c>
      <c r="B21" s="5" t="s">
        <v>519</v>
      </c>
      <c r="C21" s="5" t="s">
        <v>13</v>
      </c>
      <c r="D21" s="5">
        <v>115</v>
      </c>
      <c r="E21" s="5">
        <v>2797</v>
      </c>
      <c r="F21" s="5">
        <v>2</v>
      </c>
      <c r="G21" s="5">
        <v>2</v>
      </c>
      <c r="H21" s="5">
        <v>5</v>
      </c>
      <c r="I21" s="5">
        <v>49</v>
      </c>
      <c r="J21" s="5">
        <v>3</v>
      </c>
      <c r="K21" s="5">
        <v>1</v>
      </c>
      <c r="L21" s="5">
        <v>0</v>
      </c>
      <c r="M21" s="5">
        <v>11</v>
      </c>
      <c r="N21" s="5">
        <v>188</v>
      </c>
      <c r="O21" s="5">
        <v>201</v>
      </c>
      <c r="P21" s="6">
        <v>32</v>
      </c>
      <c r="Q21" s="38">
        <f>IF(D21&gt;0, SUM((D21/E21)*90), 0)</f>
        <v>3.7003932785126921</v>
      </c>
      <c r="R21" s="38">
        <f>IF(P21&gt;0, SUM(D21/P21), 0)</f>
        <v>3.59375</v>
      </c>
      <c r="S21" s="38">
        <f>IF(N21&gt;0, SUM((N21/E21)*90), 0)</f>
        <v>6.0493385770468366</v>
      </c>
      <c r="T21" s="38">
        <f>IF(P21&gt;0, SUM(N21/P21), 0)</f>
        <v>5.875</v>
      </c>
      <c r="U21" s="38">
        <f>IF(O21&gt;0, SUM((O21/E21)*90), 0)</f>
        <v>6.4676439041830536</v>
      </c>
      <c r="V21" s="39">
        <f>IF(P21&gt;0, SUM(O21/P21), 0)</f>
        <v>6.28125</v>
      </c>
    </row>
    <row r="22" spans="1:22" ht="15.75" customHeight="1" x14ac:dyDescent="0.2">
      <c r="A22" s="17" t="s">
        <v>612</v>
      </c>
      <c r="B22" s="5" t="s">
        <v>44</v>
      </c>
      <c r="C22" s="5" t="s">
        <v>594</v>
      </c>
      <c r="D22" s="5">
        <v>114</v>
      </c>
      <c r="E22" s="5">
        <v>2230</v>
      </c>
      <c r="F22" s="5">
        <v>2</v>
      </c>
      <c r="G22" s="5">
        <v>1</v>
      </c>
      <c r="H22" s="5">
        <v>5</v>
      </c>
      <c r="I22" s="5">
        <v>39</v>
      </c>
      <c r="J22" s="5">
        <v>6</v>
      </c>
      <c r="K22" s="5">
        <v>0</v>
      </c>
      <c r="L22" s="5">
        <v>0</v>
      </c>
      <c r="M22" s="5">
        <v>4</v>
      </c>
      <c r="N22" s="5">
        <v>263</v>
      </c>
      <c r="O22" s="5">
        <v>158</v>
      </c>
      <c r="P22" s="6">
        <v>26</v>
      </c>
      <c r="Q22" s="38">
        <f>IF(D22&gt;0, SUM((D22/E22)*90), 0)</f>
        <v>4.6008968609865466</v>
      </c>
      <c r="R22" s="38">
        <f>IF(P22&gt;0, SUM(D22/P22), 0)</f>
        <v>4.384615384615385</v>
      </c>
      <c r="S22" s="38">
        <f>IF(N22&gt;0, SUM((N22/E22)*90), 0)</f>
        <v>10.614349775784753</v>
      </c>
      <c r="T22" s="38">
        <f>IF(P22&gt;0, SUM(N22/P22), 0)</f>
        <v>10.115384615384615</v>
      </c>
      <c r="U22" s="38">
        <f>IF(O22&gt;0, SUM((O22/E22)*90), 0)</f>
        <v>6.376681614349776</v>
      </c>
      <c r="V22" s="39">
        <f>IF(P22&gt;0, SUM(O22/P22), 0)</f>
        <v>6.0769230769230766</v>
      </c>
    </row>
    <row r="23" spans="1:22" ht="15.75" customHeight="1" x14ac:dyDescent="0.2">
      <c r="A23" s="17" t="s">
        <v>424</v>
      </c>
      <c r="B23" s="5" t="s">
        <v>425</v>
      </c>
      <c r="C23" s="5" t="s">
        <v>135</v>
      </c>
      <c r="D23" s="5">
        <v>110</v>
      </c>
      <c r="E23" s="5">
        <v>2380</v>
      </c>
      <c r="F23" s="5">
        <v>1</v>
      </c>
      <c r="G23" s="5">
        <v>2</v>
      </c>
      <c r="H23" s="5">
        <v>5</v>
      </c>
      <c r="I23" s="5">
        <v>38</v>
      </c>
      <c r="J23" s="5">
        <v>4</v>
      </c>
      <c r="K23" s="5">
        <v>0</v>
      </c>
      <c r="L23" s="5">
        <v>4</v>
      </c>
      <c r="M23" s="5">
        <v>6</v>
      </c>
      <c r="N23" s="5">
        <v>244</v>
      </c>
      <c r="O23" s="5">
        <v>183</v>
      </c>
      <c r="P23" s="6">
        <v>27</v>
      </c>
      <c r="Q23" s="38">
        <f>IF(D23&gt;0, SUM((D23/E23)*90), 0)</f>
        <v>4.1596638655462188</v>
      </c>
      <c r="R23" s="38">
        <f>IF(P23&gt;0, SUM(D23/P23), 0)</f>
        <v>4.0740740740740744</v>
      </c>
      <c r="S23" s="38">
        <f>IF(N23&gt;0, SUM((N23/E23)*90), 0)</f>
        <v>9.2268907563025202</v>
      </c>
      <c r="T23" s="38">
        <f>IF(P23&gt;0, SUM(N23/P23), 0)</f>
        <v>9.0370370370370363</v>
      </c>
      <c r="U23" s="38">
        <f>IF(O23&gt;0, SUM((O23/E23)*90), 0)</f>
        <v>6.920168067226891</v>
      </c>
      <c r="V23" s="39">
        <f>IF(P23&gt;0, SUM(O23/P23), 0)</f>
        <v>6.7777777777777777</v>
      </c>
    </row>
    <row r="24" spans="1:22" ht="15.75" customHeight="1" x14ac:dyDescent="0.2">
      <c r="A24" s="17" t="s">
        <v>39</v>
      </c>
      <c r="B24" s="5" t="s">
        <v>40</v>
      </c>
      <c r="C24" s="5" t="s">
        <v>6</v>
      </c>
      <c r="D24" s="5">
        <v>109</v>
      </c>
      <c r="E24" s="5">
        <v>2622</v>
      </c>
      <c r="F24" s="5">
        <v>1</v>
      </c>
      <c r="G24" s="5">
        <v>1</v>
      </c>
      <c r="H24" s="5">
        <v>6</v>
      </c>
      <c r="I24" s="5">
        <v>43</v>
      </c>
      <c r="J24" s="5">
        <v>7</v>
      </c>
      <c r="K24" s="5">
        <v>0</v>
      </c>
      <c r="L24" s="5">
        <v>24</v>
      </c>
      <c r="M24" s="5">
        <v>21</v>
      </c>
      <c r="N24" s="5">
        <v>208</v>
      </c>
      <c r="O24" s="5">
        <v>135</v>
      </c>
      <c r="P24" s="6">
        <v>30</v>
      </c>
      <c r="Q24" s="38">
        <f>IF(D24&gt;0, SUM((D24/E24)*90), 0)</f>
        <v>3.7414187643020593</v>
      </c>
      <c r="R24" s="38">
        <f>IF(P24&gt;0, SUM(D24/P24), 0)</f>
        <v>3.6333333333333333</v>
      </c>
      <c r="S24" s="38">
        <f>IF(N24&gt;0, SUM((N24/E24)*90), 0)</f>
        <v>7.1395881006864981</v>
      </c>
      <c r="T24" s="38">
        <f>IF(P24&gt;0, SUM(N24/P24), 0)</f>
        <v>6.9333333333333336</v>
      </c>
      <c r="U24" s="38">
        <f>IF(O24&gt;0, SUM((O24/E24)*90), 0)</f>
        <v>4.6338672768878721</v>
      </c>
      <c r="V24" s="39">
        <f>IF(P24&gt;0, SUM(O24/P24), 0)</f>
        <v>4.5</v>
      </c>
    </row>
    <row r="25" spans="1:22" ht="15.75" customHeight="1" x14ac:dyDescent="0.2">
      <c r="A25" s="17" t="s">
        <v>268</v>
      </c>
      <c r="B25" s="5" t="s">
        <v>269</v>
      </c>
      <c r="C25" s="5" t="s">
        <v>86</v>
      </c>
      <c r="D25" s="5">
        <v>108</v>
      </c>
      <c r="E25" s="5">
        <v>2413</v>
      </c>
      <c r="F25" s="5">
        <v>1</v>
      </c>
      <c r="G25" s="5">
        <v>0</v>
      </c>
      <c r="H25" s="5">
        <v>6</v>
      </c>
      <c r="I25" s="5">
        <v>37</v>
      </c>
      <c r="J25" s="5">
        <v>1</v>
      </c>
      <c r="K25" s="5">
        <v>1</v>
      </c>
      <c r="L25" s="5">
        <v>11</v>
      </c>
      <c r="M25" s="5">
        <v>10</v>
      </c>
      <c r="N25" s="5">
        <v>196</v>
      </c>
      <c r="O25" s="5">
        <v>167</v>
      </c>
      <c r="P25" s="6">
        <v>29</v>
      </c>
      <c r="Q25" s="38">
        <f>IF(D25&gt;0, SUM((D25/E25)*90), 0)</f>
        <v>4.0281806879403232</v>
      </c>
      <c r="R25" s="38">
        <f>IF(P25&gt;0, SUM(D25/P25), 0)</f>
        <v>3.7241379310344827</v>
      </c>
      <c r="S25" s="38">
        <f>IF(N25&gt;0, SUM((N25/E25)*90), 0)</f>
        <v>7.3104019892250314</v>
      </c>
      <c r="T25" s="38">
        <f>IF(P25&gt;0, SUM(N25/P25), 0)</f>
        <v>6.7586206896551726</v>
      </c>
      <c r="U25" s="38">
        <f>IF(O25&gt;0, SUM((O25/E25)*90), 0)</f>
        <v>6.2287608785743886</v>
      </c>
      <c r="V25" s="39">
        <f>IF(P25&gt;0, SUM(O25/P25), 0)</f>
        <v>5.7586206896551726</v>
      </c>
    </row>
    <row r="26" spans="1:22" ht="15.75" customHeight="1" x14ac:dyDescent="0.2">
      <c r="A26" s="17" t="s">
        <v>498</v>
      </c>
      <c r="B26" s="5" t="s">
        <v>499</v>
      </c>
      <c r="C26" s="5" t="s">
        <v>13</v>
      </c>
      <c r="D26" s="5">
        <v>108</v>
      </c>
      <c r="E26" s="5">
        <v>3050</v>
      </c>
      <c r="F26" s="5">
        <v>0</v>
      </c>
      <c r="G26" s="5">
        <v>2</v>
      </c>
      <c r="H26" s="5">
        <v>6</v>
      </c>
      <c r="I26" s="5">
        <v>51</v>
      </c>
      <c r="J26" s="5">
        <v>3</v>
      </c>
      <c r="K26" s="5">
        <v>0</v>
      </c>
      <c r="L26" s="5">
        <v>12</v>
      </c>
      <c r="M26" s="5">
        <v>19</v>
      </c>
      <c r="N26" s="5">
        <v>152</v>
      </c>
      <c r="O26" s="5">
        <v>209</v>
      </c>
      <c r="P26" s="6">
        <v>34</v>
      </c>
      <c r="Q26" s="38">
        <f>IF(D26&gt;0, SUM((D26/E26)*90), 0)</f>
        <v>3.1868852459016392</v>
      </c>
      <c r="R26" s="38">
        <f>IF(P26&gt;0, SUM(D26/P26), 0)</f>
        <v>3.1764705882352939</v>
      </c>
      <c r="S26" s="38">
        <f>IF(N26&gt;0, SUM((N26/E26)*90), 0)</f>
        <v>4.4852459016393444</v>
      </c>
      <c r="T26" s="38">
        <f>IF(P26&gt;0, SUM(N26/P26), 0)</f>
        <v>4.4705882352941178</v>
      </c>
      <c r="U26" s="38">
        <f>IF(O26&gt;0, SUM((O26/E26)*90), 0)</f>
        <v>6.1672131147540989</v>
      </c>
      <c r="V26" s="39">
        <f>IF(P26&gt;0, SUM(O26/P26), 0)</f>
        <v>6.1470588235294121</v>
      </c>
    </row>
    <row r="27" spans="1:22" ht="15.75" customHeight="1" x14ac:dyDescent="0.2">
      <c r="A27" s="17" t="s">
        <v>474</v>
      </c>
      <c r="B27" s="5" t="s">
        <v>475</v>
      </c>
      <c r="C27" s="5" t="s">
        <v>437</v>
      </c>
      <c r="D27" s="5">
        <v>107</v>
      </c>
      <c r="E27" s="5">
        <v>2520</v>
      </c>
      <c r="F27" s="5">
        <v>0</v>
      </c>
      <c r="G27" s="5">
        <v>1</v>
      </c>
      <c r="H27" s="5">
        <v>4</v>
      </c>
      <c r="I27" s="5">
        <v>42</v>
      </c>
      <c r="J27" s="5">
        <v>8</v>
      </c>
      <c r="K27" s="5">
        <v>0</v>
      </c>
      <c r="L27" s="5">
        <v>0</v>
      </c>
      <c r="M27" s="5">
        <v>3</v>
      </c>
      <c r="N27" s="5">
        <v>301</v>
      </c>
      <c r="O27" s="5">
        <v>154</v>
      </c>
      <c r="P27" s="6">
        <v>28</v>
      </c>
      <c r="Q27" s="38">
        <f>IF(D27&gt;0, SUM((D27/E27)*90), 0)</f>
        <v>3.8214285714285716</v>
      </c>
      <c r="R27" s="38">
        <f>IF(P27&gt;0, SUM(D27/P27), 0)</f>
        <v>3.8214285714285716</v>
      </c>
      <c r="S27" s="38">
        <f>IF(N27&gt;0, SUM((N27/E27)*90), 0)</f>
        <v>10.75</v>
      </c>
      <c r="T27" s="38">
        <f>IF(P27&gt;0, SUM(N27/P27), 0)</f>
        <v>10.75</v>
      </c>
      <c r="U27" s="38">
        <f>IF(O27&gt;0, SUM((O27/E27)*90), 0)</f>
        <v>5.5</v>
      </c>
      <c r="V27" s="39">
        <f>IF(P27&gt;0, SUM(O27/P27), 0)</f>
        <v>5.5</v>
      </c>
    </row>
    <row r="28" spans="1:22" ht="15.75" customHeight="1" x14ac:dyDescent="0.2">
      <c r="A28" s="17" t="s">
        <v>744</v>
      </c>
      <c r="B28" s="5" t="s">
        <v>123</v>
      </c>
      <c r="C28" s="5" t="s">
        <v>182</v>
      </c>
      <c r="D28" s="5">
        <v>106</v>
      </c>
      <c r="E28" s="5">
        <v>2086</v>
      </c>
      <c r="F28" s="5">
        <v>2</v>
      </c>
      <c r="G28" s="5">
        <v>3</v>
      </c>
      <c r="H28" s="5">
        <v>5</v>
      </c>
      <c r="I28" s="5">
        <v>38</v>
      </c>
      <c r="J28" s="5">
        <v>2</v>
      </c>
      <c r="K28" s="5">
        <v>2</v>
      </c>
      <c r="L28" s="5">
        <v>1</v>
      </c>
      <c r="M28" s="5">
        <v>11</v>
      </c>
      <c r="N28" s="5">
        <v>252</v>
      </c>
      <c r="O28" s="5">
        <v>110</v>
      </c>
      <c r="P28" s="6">
        <v>25</v>
      </c>
      <c r="Q28" s="38">
        <f>IF(D28&gt;0, SUM((D28/E28)*90), 0)</f>
        <v>4.5733461169702778</v>
      </c>
      <c r="R28" s="38">
        <f>IF(P28&gt;0, SUM(D28/P28), 0)</f>
        <v>4.24</v>
      </c>
      <c r="S28" s="38">
        <f>IF(N28&gt;0, SUM((N28/E28)*90), 0)</f>
        <v>10.872483221476511</v>
      </c>
      <c r="T28" s="38">
        <f>IF(P28&gt;0, SUM(N28/P28), 0)</f>
        <v>10.08</v>
      </c>
      <c r="U28" s="38">
        <f>IF(O28&gt;0, SUM((O28/E28)*90), 0)</f>
        <v>4.7459252157238732</v>
      </c>
      <c r="V28" s="39">
        <f>IF(P28&gt;0, SUM(O28/P28), 0)</f>
        <v>4.4000000000000004</v>
      </c>
    </row>
    <row r="29" spans="1:22" ht="15.75" customHeight="1" x14ac:dyDescent="0.2">
      <c r="A29" s="17" t="s">
        <v>683</v>
      </c>
      <c r="B29" s="5" t="s">
        <v>134</v>
      </c>
      <c r="C29" s="5" t="s">
        <v>231</v>
      </c>
      <c r="D29" s="5">
        <v>106</v>
      </c>
      <c r="E29" s="5">
        <v>2144</v>
      </c>
      <c r="F29" s="5">
        <v>0</v>
      </c>
      <c r="G29" s="5">
        <v>1</v>
      </c>
      <c r="H29" s="5">
        <v>7</v>
      </c>
      <c r="I29" s="5">
        <v>31</v>
      </c>
      <c r="J29" s="5">
        <v>3</v>
      </c>
      <c r="K29" s="5">
        <v>1</v>
      </c>
      <c r="L29" s="5">
        <v>4</v>
      </c>
      <c r="M29" s="5">
        <v>14</v>
      </c>
      <c r="N29" s="5">
        <v>238</v>
      </c>
      <c r="O29" s="5">
        <v>134</v>
      </c>
      <c r="P29" s="6">
        <v>24</v>
      </c>
      <c r="Q29" s="38">
        <f>IF(D29&gt;0, SUM((D29/E29)*90), 0)</f>
        <v>4.4496268656716413</v>
      </c>
      <c r="R29" s="38">
        <f>IF(P29&gt;0, SUM(D29/P29), 0)</f>
        <v>4.416666666666667</v>
      </c>
      <c r="S29" s="38">
        <f>IF(N29&gt;0, SUM((N29/E29)*90), 0)</f>
        <v>9.9906716417910442</v>
      </c>
      <c r="T29" s="38">
        <f>IF(P29&gt;0, SUM(N29/P29), 0)</f>
        <v>9.9166666666666661</v>
      </c>
      <c r="U29" s="38">
        <f>IF(O29&gt;0, SUM((O29/E29)*90), 0)</f>
        <v>5.625</v>
      </c>
      <c r="V29" s="39">
        <f>IF(P29&gt;0, SUM(O29/P29), 0)</f>
        <v>5.583333333333333</v>
      </c>
    </row>
    <row r="30" spans="1:22" ht="15.75" customHeight="1" x14ac:dyDescent="0.2">
      <c r="A30" s="20" t="s">
        <v>205</v>
      </c>
      <c r="B30" s="5" t="s">
        <v>524</v>
      </c>
      <c r="C30" s="5" t="s">
        <v>13</v>
      </c>
      <c r="D30" s="5">
        <v>104</v>
      </c>
      <c r="E30" s="5">
        <v>2085</v>
      </c>
      <c r="F30" s="5">
        <v>3</v>
      </c>
      <c r="G30" s="5">
        <v>4</v>
      </c>
      <c r="H30" s="5">
        <v>5</v>
      </c>
      <c r="I30" s="5">
        <v>35</v>
      </c>
      <c r="J30" s="5">
        <v>2</v>
      </c>
      <c r="K30" s="5">
        <v>0</v>
      </c>
      <c r="L30" s="5">
        <v>11</v>
      </c>
      <c r="M30" s="5">
        <v>19</v>
      </c>
      <c r="N30" s="5">
        <v>120</v>
      </c>
      <c r="O30" s="5">
        <v>120</v>
      </c>
      <c r="P30" s="6">
        <v>24</v>
      </c>
      <c r="Q30" s="38">
        <f>IF(D30&gt;0, SUM((D30/E30)*90), 0)</f>
        <v>4.4892086330935248</v>
      </c>
      <c r="R30" s="38">
        <f>IF(P30&gt;0, SUM(D30/P30), 0)</f>
        <v>4.333333333333333</v>
      </c>
      <c r="S30" s="38">
        <f>IF(N30&gt;0, SUM((N30/E30)*90), 0)</f>
        <v>5.1798561151079143</v>
      </c>
      <c r="T30" s="38">
        <f>IF(P30&gt;0, SUM(N30/P30), 0)</f>
        <v>5</v>
      </c>
      <c r="U30" s="38">
        <f>IF(O30&gt;0, SUM((O30/E30)*90), 0)</f>
        <v>5.1798561151079143</v>
      </c>
      <c r="V30" s="39">
        <f>IF(P30&gt;0, SUM(O30/P30), 0)</f>
        <v>5</v>
      </c>
    </row>
    <row r="31" spans="1:22" ht="15.75" customHeight="1" x14ac:dyDescent="0.2">
      <c r="A31" s="17" t="s">
        <v>324</v>
      </c>
      <c r="B31" s="5" t="s">
        <v>325</v>
      </c>
      <c r="C31" s="5" t="s">
        <v>289</v>
      </c>
      <c r="D31" s="5">
        <v>104</v>
      </c>
      <c r="E31" s="5">
        <v>2871</v>
      </c>
      <c r="F31" s="5">
        <v>0</v>
      </c>
      <c r="G31" s="5">
        <v>4</v>
      </c>
      <c r="H31" s="5">
        <v>10</v>
      </c>
      <c r="I31" s="5">
        <v>52</v>
      </c>
      <c r="J31" s="5">
        <v>6</v>
      </c>
      <c r="K31" s="5">
        <v>1</v>
      </c>
      <c r="L31" s="5">
        <v>25</v>
      </c>
      <c r="M31" s="5">
        <v>26</v>
      </c>
      <c r="N31" s="5">
        <v>102</v>
      </c>
      <c r="O31" s="5">
        <v>124</v>
      </c>
      <c r="P31" s="6">
        <v>32</v>
      </c>
      <c r="Q31" s="38">
        <f>IF(D31&gt;0, SUM((D31/E31)*90), 0)</f>
        <v>3.2601880877742944</v>
      </c>
      <c r="R31" s="38">
        <f>IF(P31&gt;0, SUM(D31/P31), 0)</f>
        <v>3.25</v>
      </c>
      <c r="S31" s="38">
        <f>IF(N31&gt;0, SUM((N31/E31)*90), 0)</f>
        <v>3.1974921630094046</v>
      </c>
      <c r="T31" s="38">
        <f>IF(P31&gt;0, SUM(N31/P31), 0)</f>
        <v>3.1875</v>
      </c>
      <c r="U31" s="38">
        <f>IF(O31&gt;0, SUM((O31/E31)*90), 0)</f>
        <v>3.8871473354231973</v>
      </c>
      <c r="V31" s="39">
        <f>IF(P31&gt;0, SUM(O31/P31), 0)</f>
        <v>3.875</v>
      </c>
    </row>
    <row r="32" spans="1:22" ht="15.75" customHeight="1" x14ac:dyDescent="0.2">
      <c r="A32" s="17" t="s">
        <v>167</v>
      </c>
      <c r="B32" s="5" t="s">
        <v>168</v>
      </c>
      <c r="C32" s="5" t="s">
        <v>156</v>
      </c>
      <c r="D32" s="5">
        <v>103</v>
      </c>
      <c r="E32" s="5">
        <v>2110</v>
      </c>
      <c r="F32" s="5">
        <v>0</v>
      </c>
      <c r="G32" s="5">
        <v>7</v>
      </c>
      <c r="H32" s="5">
        <v>5</v>
      </c>
      <c r="I32" s="5">
        <v>27</v>
      </c>
      <c r="J32" s="5">
        <v>4</v>
      </c>
      <c r="K32" s="5">
        <v>1</v>
      </c>
      <c r="L32" s="5">
        <v>32</v>
      </c>
      <c r="M32" s="5">
        <v>30</v>
      </c>
      <c r="N32" s="5">
        <v>128</v>
      </c>
      <c r="O32" s="5">
        <v>115</v>
      </c>
      <c r="P32" s="6">
        <v>24</v>
      </c>
      <c r="Q32" s="38">
        <f>IF(D32&gt;0, SUM((D32/E32)*90), 0)</f>
        <v>4.3933649289099526</v>
      </c>
      <c r="R32" s="38">
        <f>IF(P32&gt;0, SUM(D32/P32), 0)</f>
        <v>4.291666666666667</v>
      </c>
      <c r="S32" s="38">
        <f>IF(N32&gt;0, SUM((N32/E32)*90), 0)</f>
        <v>5.459715639810427</v>
      </c>
      <c r="T32" s="38">
        <f>IF(P32&gt;0, SUM(N32/P32), 0)</f>
        <v>5.333333333333333</v>
      </c>
      <c r="U32" s="38">
        <f>IF(O32&gt;0, SUM((O32/E32)*90), 0)</f>
        <v>4.9052132701421804</v>
      </c>
      <c r="V32" s="39">
        <f>IF(P32&gt;0, SUM(O32/P32), 0)</f>
        <v>4.791666666666667</v>
      </c>
    </row>
    <row r="33" spans="1:22" ht="15.75" customHeight="1" x14ac:dyDescent="0.2">
      <c r="A33" s="17" t="s">
        <v>756</v>
      </c>
      <c r="B33" s="5" t="s">
        <v>179</v>
      </c>
      <c r="C33" s="5" t="s">
        <v>182</v>
      </c>
      <c r="D33" s="5">
        <v>102</v>
      </c>
      <c r="E33" s="5">
        <v>2677</v>
      </c>
      <c r="F33" s="5">
        <v>0</v>
      </c>
      <c r="G33" s="5">
        <v>3</v>
      </c>
      <c r="H33" s="5">
        <v>5</v>
      </c>
      <c r="I33" s="5">
        <v>46</v>
      </c>
      <c r="J33" s="5">
        <v>6</v>
      </c>
      <c r="K33" s="5">
        <v>0</v>
      </c>
      <c r="L33" s="5">
        <v>11</v>
      </c>
      <c r="M33" s="5">
        <v>21</v>
      </c>
      <c r="N33" s="5">
        <v>171</v>
      </c>
      <c r="O33" s="5">
        <v>178</v>
      </c>
      <c r="P33" s="6">
        <v>31</v>
      </c>
      <c r="Q33" s="38">
        <f>IF(D33&gt;0, SUM((D33/E33)*90), 0)</f>
        <v>3.4292118042584985</v>
      </c>
      <c r="R33" s="38">
        <f>IF(P33&gt;0, SUM(D33/P33), 0)</f>
        <v>3.2903225806451615</v>
      </c>
      <c r="S33" s="38">
        <f>IF(N33&gt;0, SUM((N33/E33)*90), 0)</f>
        <v>5.7489727306686591</v>
      </c>
      <c r="T33" s="38">
        <f>IF(P33&gt;0, SUM(N33/P33), 0)</f>
        <v>5.5161290322580649</v>
      </c>
      <c r="U33" s="38">
        <f>IF(O33&gt;0, SUM((O33/E33)*90), 0)</f>
        <v>5.9843107956667909</v>
      </c>
      <c r="V33" s="39">
        <f>IF(P33&gt;0, SUM(O33/P33), 0)</f>
        <v>5.741935483870968</v>
      </c>
    </row>
    <row r="34" spans="1:22" ht="15.75" customHeight="1" x14ac:dyDescent="0.2">
      <c r="A34" s="17" t="s">
        <v>370</v>
      </c>
      <c r="B34" s="5" t="s">
        <v>371</v>
      </c>
      <c r="C34" s="5" t="s">
        <v>372</v>
      </c>
      <c r="D34" s="5">
        <v>101</v>
      </c>
      <c r="E34" s="5">
        <v>2489</v>
      </c>
      <c r="F34" s="5">
        <v>0</v>
      </c>
      <c r="G34" s="5">
        <v>2</v>
      </c>
      <c r="H34" s="5">
        <v>6</v>
      </c>
      <c r="I34" s="5">
        <v>32</v>
      </c>
      <c r="J34" s="5">
        <v>4</v>
      </c>
      <c r="K34" s="5">
        <v>0</v>
      </c>
      <c r="L34" s="5">
        <v>7</v>
      </c>
      <c r="M34" s="5">
        <v>7</v>
      </c>
      <c r="N34" s="5">
        <v>152</v>
      </c>
      <c r="O34" s="5">
        <v>145</v>
      </c>
      <c r="P34" s="6">
        <v>29</v>
      </c>
      <c r="Q34" s="38">
        <f>IF(D34&gt;0, SUM((D34/E34)*90), 0)</f>
        <v>3.6520691040578543</v>
      </c>
      <c r="R34" s="38">
        <f>IF(P34&gt;0, SUM(D34/P34), 0)</f>
        <v>3.4827586206896552</v>
      </c>
      <c r="S34" s="38">
        <f>IF(N34&gt;0, SUM((N34/E34)*90), 0)</f>
        <v>5.4961832061068696</v>
      </c>
      <c r="T34" s="38">
        <f>IF(P34&gt;0, SUM(N34/P34), 0)</f>
        <v>5.2413793103448274</v>
      </c>
      <c r="U34" s="38">
        <f>IF(O34&gt;0, SUM((O34/E34)*90), 0)</f>
        <v>5.2430695058256331</v>
      </c>
      <c r="V34" s="39">
        <f>IF(P34&gt;0, SUM(O34/P34), 0)</f>
        <v>5</v>
      </c>
    </row>
    <row r="35" spans="1:22" ht="15.75" customHeight="1" x14ac:dyDescent="0.2">
      <c r="A35" s="17" t="s">
        <v>340</v>
      </c>
      <c r="B35" s="5" t="s">
        <v>341</v>
      </c>
      <c r="C35" s="5" t="s">
        <v>17</v>
      </c>
      <c r="D35" s="5">
        <v>100</v>
      </c>
      <c r="E35" s="5">
        <v>2147</v>
      </c>
      <c r="F35" s="5">
        <v>0</v>
      </c>
      <c r="G35" s="5">
        <v>0</v>
      </c>
      <c r="H35" s="5">
        <v>6</v>
      </c>
      <c r="I35" s="5">
        <v>35</v>
      </c>
      <c r="J35" s="5">
        <v>5</v>
      </c>
      <c r="K35" s="5">
        <v>0</v>
      </c>
      <c r="L35" s="5">
        <v>0</v>
      </c>
      <c r="M35" s="5">
        <v>4</v>
      </c>
      <c r="N35" s="5">
        <v>250</v>
      </c>
      <c r="O35" s="5">
        <v>139</v>
      </c>
      <c r="P35" s="6">
        <v>25</v>
      </c>
      <c r="Q35" s="38">
        <f>IF(D35&gt;0, SUM((D35/E35)*90), 0)</f>
        <v>4.1918956683744764</v>
      </c>
      <c r="R35" s="38">
        <f>IF(P35&gt;0, SUM(D35/P35), 0)</f>
        <v>4</v>
      </c>
      <c r="S35" s="38">
        <f>IF(N35&gt;0, SUM((N35/E35)*90), 0)</f>
        <v>10.47973917093619</v>
      </c>
      <c r="T35" s="38">
        <f>IF(P35&gt;0, SUM(N35/P35), 0)</f>
        <v>10</v>
      </c>
      <c r="U35" s="38">
        <f>IF(O35&gt;0, SUM((O35/E35)*90), 0)</f>
        <v>5.8267349790405216</v>
      </c>
      <c r="V35" s="39">
        <f>IF(P35&gt;0, SUM(O35/P35), 0)</f>
        <v>5.56</v>
      </c>
    </row>
    <row r="36" spans="1:22" ht="15.75" customHeight="1" x14ac:dyDescent="0.2">
      <c r="A36" s="17" t="s">
        <v>679</v>
      </c>
      <c r="B36" s="5" t="s">
        <v>680</v>
      </c>
      <c r="C36" s="5" t="s">
        <v>540</v>
      </c>
      <c r="D36" s="5">
        <v>100</v>
      </c>
      <c r="E36" s="5">
        <v>2219</v>
      </c>
      <c r="F36" s="5">
        <v>0</v>
      </c>
      <c r="G36" s="5">
        <v>4</v>
      </c>
      <c r="H36" s="5">
        <v>5</v>
      </c>
      <c r="I36" s="5">
        <v>40</v>
      </c>
      <c r="J36" s="5">
        <v>4</v>
      </c>
      <c r="K36" s="5">
        <v>0</v>
      </c>
      <c r="L36" s="5">
        <v>19</v>
      </c>
      <c r="M36" s="5">
        <v>23</v>
      </c>
      <c r="N36" s="5">
        <v>159</v>
      </c>
      <c r="O36" s="5">
        <v>168</v>
      </c>
      <c r="P36" s="6">
        <v>25</v>
      </c>
      <c r="Q36" s="38">
        <f>IF(D36&gt;0, SUM((D36/E36)*90), 0)</f>
        <v>4.0558810274898605</v>
      </c>
      <c r="R36" s="38">
        <f>IF(P36&gt;0, SUM(D36/P36), 0)</f>
        <v>4</v>
      </c>
      <c r="S36" s="38">
        <f>IF(N36&gt;0, SUM((N36/E36)*90), 0)</f>
        <v>6.4488508337088781</v>
      </c>
      <c r="T36" s="38">
        <f>IF(P36&gt;0, SUM(N36/P36), 0)</f>
        <v>6.36</v>
      </c>
      <c r="U36" s="38">
        <f>IF(O36&gt;0, SUM((O36/E36)*90), 0)</f>
        <v>6.8138801261829656</v>
      </c>
      <c r="V36" s="39">
        <f>IF(P36&gt;0, SUM(O36/P36), 0)</f>
        <v>6.72</v>
      </c>
    </row>
    <row r="37" spans="1:22" ht="15.75" customHeight="1" x14ac:dyDescent="0.2">
      <c r="A37" s="17" t="s">
        <v>55</v>
      </c>
      <c r="B37" s="5" t="s">
        <v>56</v>
      </c>
      <c r="C37" s="5" t="s">
        <v>6</v>
      </c>
      <c r="D37" s="5">
        <v>98</v>
      </c>
      <c r="E37" s="5">
        <v>2276</v>
      </c>
      <c r="F37" s="5">
        <v>0</v>
      </c>
      <c r="G37" s="5">
        <v>0</v>
      </c>
      <c r="H37" s="5">
        <v>5</v>
      </c>
      <c r="I37" s="5">
        <v>37</v>
      </c>
      <c r="J37" s="5">
        <v>5</v>
      </c>
      <c r="K37" s="5">
        <v>0</v>
      </c>
      <c r="L37" s="5">
        <v>0</v>
      </c>
      <c r="M37" s="5">
        <v>0</v>
      </c>
      <c r="N37" s="5">
        <v>240</v>
      </c>
      <c r="O37" s="5">
        <v>170</v>
      </c>
      <c r="P37" s="6">
        <v>26</v>
      </c>
      <c r="Q37" s="38">
        <f>IF(D37&gt;0, SUM((D37/E37)*90), 0)</f>
        <v>3.8752196836555362</v>
      </c>
      <c r="R37" s="38">
        <f>IF(P37&gt;0, SUM(D37/P37), 0)</f>
        <v>3.7692307692307692</v>
      </c>
      <c r="S37" s="38">
        <f>IF(N37&gt;0, SUM((N37/E37)*90), 0)</f>
        <v>9.4903339191564147</v>
      </c>
      <c r="T37" s="38">
        <f>IF(P37&gt;0, SUM(N37/P37), 0)</f>
        <v>9.2307692307692299</v>
      </c>
      <c r="U37" s="38">
        <f>IF(O37&gt;0, SUM((O37/E37)*90), 0)</f>
        <v>6.7223198594024609</v>
      </c>
      <c r="V37" s="39">
        <f>IF(P37&gt;0, SUM(O37/P37), 0)</f>
        <v>6.5384615384615383</v>
      </c>
    </row>
    <row r="38" spans="1:22" ht="15.75" customHeight="1" x14ac:dyDescent="0.2">
      <c r="A38" s="17" t="s">
        <v>609</v>
      </c>
      <c r="B38" s="5" t="s">
        <v>48</v>
      </c>
      <c r="C38" s="5" t="s">
        <v>568</v>
      </c>
      <c r="D38" s="5">
        <v>98</v>
      </c>
      <c r="E38" s="5">
        <v>2532</v>
      </c>
      <c r="F38" s="5">
        <v>0</v>
      </c>
      <c r="G38" s="5">
        <v>3</v>
      </c>
      <c r="H38" s="5">
        <v>7</v>
      </c>
      <c r="I38" s="5">
        <v>33</v>
      </c>
      <c r="J38" s="5">
        <v>6</v>
      </c>
      <c r="K38" s="5">
        <v>0</v>
      </c>
      <c r="L38" s="5">
        <v>5</v>
      </c>
      <c r="M38" s="5">
        <v>22</v>
      </c>
      <c r="N38" s="5">
        <v>147</v>
      </c>
      <c r="O38" s="5">
        <v>114</v>
      </c>
      <c r="P38" s="6">
        <v>30</v>
      </c>
      <c r="Q38" s="38">
        <f>IF(D38&gt;0, SUM((D38/E38)*90), 0)</f>
        <v>3.4834123222748818</v>
      </c>
      <c r="R38" s="38">
        <f>IF(P38&gt;0, SUM(D38/P38), 0)</f>
        <v>3.2666666666666666</v>
      </c>
      <c r="S38" s="38">
        <f>IF(N38&gt;0, SUM((N38/E38)*90), 0)</f>
        <v>5.2251184834123228</v>
      </c>
      <c r="T38" s="38">
        <f>IF(P38&gt;0, SUM(N38/P38), 0)</f>
        <v>4.9000000000000004</v>
      </c>
      <c r="U38" s="38">
        <f>IF(O38&gt;0, SUM((O38/E38)*90), 0)</f>
        <v>4.0521327014218009</v>
      </c>
      <c r="V38" s="39">
        <f>IF(P38&gt;0, SUM(O38/P38), 0)</f>
        <v>3.8</v>
      </c>
    </row>
    <row r="39" spans="1:22" x14ac:dyDescent="0.2">
      <c r="A39" s="17" t="s">
        <v>335</v>
      </c>
      <c r="B39" s="5" t="s">
        <v>336</v>
      </c>
      <c r="C39" s="5" t="s">
        <v>17</v>
      </c>
      <c r="D39" s="5">
        <v>96</v>
      </c>
      <c r="E39" s="5">
        <v>2366</v>
      </c>
      <c r="F39" s="5">
        <v>1</v>
      </c>
      <c r="G39" s="5">
        <v>1</v>
      </c>
      <c r="H39" s="5">
        <v>7</v>
      </c>
      <c r="I39" s="5">
        <v>43</v>
      </c>
      <c r="J39" s="5">
        <v>10</v>
      </c>
      <c r="K39" s="5">
        <v>1</v>
      </c>
      <c r="L39" s="5">
        <v>3</v>
      </c>
      <c r="M39" s="5">
        <v>9</v>
      </c>
      <c r="N39" s="5">
        <v>213</v>
      </c>
      <c r="O39" s="5">
        <v>150</v>
      </c>
      <c r="P39" s="6">
        <v>28</v>
      </c>
      <c r="Q39" s="38">
        <f>IF(D39&gt;0, SUM((D39/E39)*90), 0)</f>
        <v>3.6517328825021131</v>
      </c>
      <c r="R39" s="38">
        <f>IF(P39&gt;0, SUM(D39/P39), 0)</f>
        <v>3.4285714285714284</v>
      </c>
      <c r="S39" s="38">
        <f>IF(N39&gt;0, SUM((N39/E39)*90), 0)</f>
        <v>8.1022823330515639</v>
      </c>
      <c r="T39" s="38">
        <f>IF(P39&gt;0, SUM(N39/P39), 0)</f>
        <v>7.6071428571428568</v>
      </c>
      <c r="U39" s="38">
        <f>IF(O39&gt;0, SUM((O39/E39)*90), 0)</f>
        <v>5.7058326289095511</v>
      </c>
      <c r="V39" s="39">
        <f>IF(P39&gt;0, SUM(O39/P39), 0)</f>
        <v>5.3571428571428568</v>
      </c>
    </row>
    <row r="40" spans="1:22" x14ac:dyDescent="0.2">
      <c r="A40" s="17" t="s">
        <v>211</v>
      </c>
      <c r="B40" s="5" t="s">
        <v>162</v>
      </c>
      <c r="C40" s="5" t="s">
        <v>50</v>
      </c>
      <c r="D40" s="5">
        <v>94</v>
      </c>
      <c r="E40" s="5">
        <v>1890</v>
      </c>
      <c r="F40" s="5">
        <v>0</v>
      </c>
      <c r="G40" s="5">
        <v>0</v>
      </c>
      <c r="H40" s="5">
        <v>7</v>
      </c>
      <c r="I40" s="5">
        <v>23</v>
      </c>
      <c r="J40" s="5">
        <v>0</v>
      </c>
      <c r="K40" s="5">
        <v>0</v>
      </c>
      <c r="L40" s="5">
        <v>0</v>
      </c>
      <c r="M40" s="5">
        <v>1</v>
      </c>
      <c r="N40" s="5">
        <v>223</v>
      </c>
      <c r="O40" s="5">
        <v>61</v>
      </c>
      <c r="P40" s="6">
        <v>21</v>
      </c>
      <c r="Q40" s="38">
        <f>IF(D40&gt;0, SUM((D40/E40)*90), 0)</f>
        <v>4.4761904761904763</v>
      </c>
      <c r="R40" s="38">
        <f>IF(P40&gt;0, SUM(D40/P40), 0)</f>
        <v>4.4761904761904763</v>
      </c>
      <c r="S40" s="38">
        <f>IF(N40&gt;0, SUM((N40/E40)*90), 0)</f>
        <v>10.619047619047619</v>
      </c>
      <c r="T40" s="38">
        <f>IF(P40&gt;0, SUM(N40/P40), 0)</f>
        <v>10.619047619047619</v>
      </c>
      <c r="U40" s="38">
        <f>IF(O40&gt;0, SUM((O40/E40)*90), 0)</f>
        <v>2.9047619047619047</v>
      </c>
      <c r="V40" s="39">
        <f>IF(P40&gt;0, SUM(O40/P40), 0)</f>
        <v>2.9047619047619047</v>
      </c>
    </row>
    <row r="41" spans="1:22" x14ac:dyDescent="0.2">
      <c r="A41" s="17" t="s">
        <v>573</v>
      </c>
      <c r="B41" s="5" t="s">
        <v>81</v>
      </c>
      <c r="C41" s="5" t="s">
        <v>568</v>
      </c>
      <c r="D41" s="5">
        <v>93</v>
      </c>
      <c r="E41" s="5">
        <v>2482</v>
      </c>
      <c r="F41" s="5">
        <v>0</v>
      </c>
      <c r="G41" s="5">
        <v>0</v>
      </c>
      <c r="H41" s="5">
        <v>8</v>
      </c>
      <c r="I41" s="5">
        <v>35</v>
      </c>
      <c r="J41" s="5">
        <v>5</v>
      </c>
      <c r="K41" s="5">
        <v>1</v>
      </c>
      <c r="L41" s="5">
        <v>12</v>
      </c>
      <c r="M41" s="5">
        <v>13</v>
      </c>
      <c r="N41" s="5">
        <v>139</v>
      </c>
      <c r="O41" s="5">
        <v>131</v>
      </c>
      <c r="P41" s="6">
        <v>29</v>
      </c>
      <c r="Q41" s="38">
        <f>IF(D41&gt;0, SUM((D41/E41)*90), 0)</f>
        <v>3.3722804190169215</v>
      </c>
      <c r="R41" s="38">
        <f>IF(P41&gt;0, SUM(D41/P41), 0)</f>
        <v>3.2068965517241379</v>
      </c>
      <c r="S41" s="38">
        <f>IF(N41&gt;0, SUM((N41/E41)*90), 0)</f>
        <v>5.0402900886381952</v>
      </c>
      <c r="T41" s="38">
        <f>IF(P41&gt;0, SUM(N41/P41), 0)</f>
        <v>4.7931034482758621</v>
      </c>
      <c r="U41" s="38">
        <f>IF(O41&gt;0, SUM((O41/E41)*90), 0)</f>
        <v>4.7502014504431909</v>
      </c>
      <c r="V41" s="39">
        <f>IF(P41&gt;0, SUM(O41/P41), 0)</f>
        <v>4.5172413793103452</v>
      </c>
    </row>
    <row r="42" spans="1:22" x14ac:dyDescent="0.2">
      <c r="A42" s="17" t="s">
        <v>396</v>
      </c>
      <c r="B42" s="7" t="s">
        <v>425</v>
      </c>
      <c r="C42" s="5" t="s">
        <v>372</v>
      </c>
      <c r="D42" s="5">
        <v>92</v>
      </c>
      <c r="E42" s="5">
        <v>1840</v>
      </c>
      <c r="F42" s="5">
        <v>1</v>
      </c>
      <c r="G42" s="5">
        <v>0</v>
      </c>
      <c r="H42" s="5">
        <v>6</v>
      </c>
      <c r="I42" s="5">
        <v>21</v>
      </c>
      <c r="J42" s="5">
        <v>1</v>
      </c>
      <c r="K42" s="5">
        <v>0</v>
      </c>
      <c r="L42" s="5">
        <v>0</v>
      </c>
      <c r="M42" s="5">
        <v>3</v>
      </c>
      <c r="N42" s="5">
        <v>172</v>
      </c>
      <c r="O42" s="5">
        <v>102</v>
      </c>
      <c r="P42" s="6">
        <v>24</v>
      </c>
      <c r="Q42" s="38">
        <f>IF(D42&gt;0, SUM((D42/E42)*90), 0)</f>
        <v>4.5</v>
      </c>
      <c r="R42" s="38">
        <f>IF(P42&gt;0, SUM(D42/P42), 0)</f>
        <v>3.8333333333333335</v>
      </c>
      <c r="S42" s="38">
        <f>IF(N42&gt;0, SUM((N42/E42)*90), 0)</f>
        <v>8.4130434782608692</v>
      </c>
      <c r="T42" s="38">
        <f>IF(P42&gt;0, SUM(N42/P42), 0)</f>
        <v>7.166666666666667</v>
      </c>
      <c r="U42" s="38">
        <f>IF(O42&gt;0, SUM((O42/E42)*90), 0)</f>
        <v>4.9891304347826084</v>
      </c>
      <c r="V42" s="39">
        <f>IF(P42&gt;0, SUM(O42/P42), 0)</f>
        <v>4.25</v>
      </c>
    </row>
    <row r="43" spans="1:22" x14ac:dyDescent="0.2">
      <c r="A43" s="17" t="s">
        <v>709</v>
      </c>
      <c r="B43" s="5" t="s">
        <v>710</v>
      </c>
      <c r="C43" s="5" t="s">
        <v>231</v>
      </c>
      <c r="D43" s="5">
        <v>91</v>
      </c>
      <c r="E43" s="5">
        <v>1854</v>
      </c>
      <c r="F43" s="5">
        <v>2</v>
      </c>
      <c r="G43" s="5">
        <v>1</v>
      </c>
      <c r="H43" s="5">
        <v>7</v>
      </c>
      <c r="I43" s="5">
        <v>25</v>
      </c>
      <c r="J43" s="5">
        <v>6</v>
      </c>
      <c r="K43" s="5">
        <v>0</v>
      </c>
      <c r="L43" s="5">
        <v>1</v>
      </c>
      <c r="M43" s="5">
        <v>7</v>
      </c>
      <c r="N43" s="5">
        <v>100</v>
      </c>
      <c r="O43" s="5">
        <v>134</v>
      </c>
      <c r="P43" s="6">
        <v>25</v>
      </c>
      <c r="Q43" s="38">
        <f>IF(D43&gt;0, SUM((D43/E43)*90), 0)</f>
        <v>4.4174757281553392</v>
      </c>
      <c r="R43" s="38">
        <f>IF(P43&gt;0, SUM(D43/P43), 0)</f>
        <v>3.64</v>
      </c>
      <c r="S43" s="38">
        <f>IF(N43&gt;0, SUM((N43/E43)*90), 0)</f>
        <v>4.8543689320388355</v>
      </c>
      <c r="T43" s="38">
        <f>IF(P43&gt;0, SUM(N43/P43), 0)</f>
        <v>4</v>
      </c>
      <c r="U43" s="38">
        <f>IF(O43&gt;0, SUM((O43/E43)*90), 0)</f>
        <v>6.5048543689320386</v>
      </c>
      <c r="V43" s="39">
        <f>IF(P43&gt;0, SUM(O43/P43), 0)</f>
        <v>5.36</v>
      </c>
    </row>
    <row r="44" spans="1:22" x14ac:dyDescent="0.2">
      <c r="A44" s="17" t="s">
        <v>641</v>
      </c>
      <c r="B44" s="5" t="s">
        <v>567</v>
      </c>
      <c r="C44" s="5" t="s">
        <v>594</v>
      </c>
      <c r="D44" s="5">
        <v>91</v>
      </c>
      <c r="E44" s="5">
        <v>2591</v>
      </c>
      <c r="F44" s="5">
        <v>0</v>
      </c>
      <c r="G44" s="5">
        <v>1</v>
      </c>
      <c r="H44" s="5">
        <v>5</v>
      </c>
      <c r="I44" s="5">
        <v>41</v>
      </c>
      <c r="J44" s="5">
        <v>5</v>
      </c>
      <c r="K44" s="5">
        <v>0</v>
      </c>
      <c r="L44" s="5">
        <v>11</v>
      </c>
      <c r="M44" s="5">
        <v>12</v>
      </c>
      <c r="N44" s="5">
        <v>168</v>
      </c>
      <c r="O44" s="5">
        <v>162</v>
      </c>
      <c r="P44" s="6">
        <v>30</v>
      </c>
      <c r="Q44" s="38">
        <f>IF(D44&gt;0, SUM((D44/E44)*90), 0)</f>
        <v>3.1609417213431108</v>
      </c>
      <c r="R44" s="38">
        <f>IF(P44&gt;0, SUM(D44/P44), 0)</f>
        <v>3.0333333333333332</v>
      </c>
      <c r="S44" s="38">
        <f>IF(N44&gt;0, SUM((N44/E44)*90), 0)</f>
        <v>5.8355847163257435</v>
      </c>
      <c r="T44" s="38">
        <f>IF(P44&gt;0, SUM(N44/P44), 0)</f>
        <v>5.6</v>
      </c>
      <c r="U44" s="38">
        <f>IF(O44&gt;0, SUM((O44/E44)*90), 0)</f>
        <v>5.6271709764569664</v>
      </c>
      <c r="V44" s="39">
        <f>IF(P44&gt;0, SUM(O44/P44), 0)</f>
        <v>5.4</v>
      </c>
    </row>
    <row r="45" spans="1:22" x14ac:dyDescent="0.2">
      <c r="A45" s="17" t="s">
        <v>911</v>
      </c>
      <c r="B45" s="5" t="s">
        <v>912</v>
      </c>
      <c r="C45" s="5" t="s">
        <v>527</v>
      </c>
      <c r="D45" s="5">
        <v>90</v>
      </c>
      <c r="E45" s="5">
        <v>1350</v>
      </c>
      <c r="F45" s="5">
        <v>2</v>
      </c>
      <c r="G45" s="5">
        <v>1</v>
      </c>
      <c r="H45" s="5">
        <v>6</v>
      </c>
      <c r="I45" s="5">
        <v>20</v>
      </c>
      <c r="J45" s="5">
        <v>3</v>
      </c>
      <c r="K45" s="5">
        <v>0</v>
      </c>
      <c r="L45" s="5">
        <v>1</v>
      </c>
      <c r="M45" s="5">
        <v>5</v>
      </c>
      <c r="N45" s="5">
        <v>164</v>
      </c>
      <c r="O45" s="5">
        <v>88</v>
      </c>
      <c r="P45" s="6">
        <v>15</v>
      </c>
      <c r="Q45" s="38">
        <f>IF(D45&gt;0, SUM((D45/E45)*90), 0)</f>
        <v>6</v>
      </c>
      <c r="R45" s="38">
        <f>IF(P45&gt;0, SUM(D45/P45), 0)</f>
        <v>6</v>
      </c>
      <c r="S45" s="38">
        <f>IF(N45&gt;0, SUM((N45/E45)*90), 0)</f>
        <v>10.933333333333334</v>
      </c>
      <c r="T45" s="38">
        <f>IF(P45&gt;0, SUM(N45/P45), 0)</f>
        <v>10.933333333333334</v>
      </c>
      <c r="U45" s="38">
        <f>IF(O45&gt;0, SUM((O45/E45)*90), 0)</f>
        <v>5.8666666666666663</v>
      </c>
      <c r="V45" s="39">
        <f>IF(P45&gt;0, SUM(O45/P45), 0)</f>
        <v>5.8666666666666663</v>
      </c>
    </row>
    <row r="46" spans="1:22" x14ac:dyDescent="0.2">
      <c r="A46" s="17" t="s">
        <v>441</v>
      </c>
      <c r="B46" s="5" t="s">
        <v>48</v>
      </c>
      <c r="C46" s="5" t="s">
        <v>135</v>
      </c>
      <c r="D46" s="5">
        <v>88</v>
      </c>
      <c r="E46" s="5">
        <v>1929</v>
      </c>
      <c r="F46" s="5">
        <v>1</v>
      </c>
      <c r="G46" s="5">
        <v>5</v>
      </c>
      <c r="H46" s="5">
        <v>4</v>
      </c>
      <c r="I46" s="5">
        <v>34</v>
      </c>
      <c r="J46" s="5">
        <v>4</v>
      </c>
      <c r="K46" s="5">
        <v>0</v>
      </c>
      <c r="L46" s="5">
        <v>38</v>
      </c>
      <c r="M46" s="5">
        <v>36</v>
      </c>
      <c r="N46" s="5">
        <v>102</v>
      </c>
      <c r="O46" s="5">
        <v>90</v>
      </c>
      <c r="P46" s="6">
        <v>24</v>
      </c>
      <c r="Q46" s="38">
        <f>IF(D46&gt;0, SUM((D46/E46)*90), 0)</f>
        <v>4.1057542768273718</v>
      </c>
      <c r="R46" s="38">
        <f>IF(P46&gt;0, SUM(D46/P46), 0)</f>
        <v>3.6666666666666665</v>
      </c>
      <c r="S46" s="38">
        <f>IF(N46&gt;0, SUM((N46/E46)*90), 0)</f>
        <v>4.7589424572317265</v>
      </c>
      <c r="T46" s="38">
        <f>IF(P46&gt;0, SUM(N46/P46), 0)</f>
        <v>4.25</v>
      </c>
      <c r="U46" s="38">
        <f>IF(O46&gt;0, SUM((O46/E46)*90), 0)</f>
        <v>4.1990668740279942</v>
      </c>
      <c r="V46" s="39">
        <f>IF(P46&gt;0, SUM(O46/P46), 0)</f>
        <v>3.75</v>
      </c>
    </row>
    <row r="47" spans="1:22" x14ac:dyDescent="0.2">
      <c r="A47" s="17" t="s">
        <v>225</v>
      </c>
      <c r="B47" s="5" t="s">
        <v>328</v>
      </c>
      <c r="C47" s="5" t="s">
        <v>289</v>
      </c>
      <c r="D47" s="5">
        <v>88</v>
      </c>
      <c r="E47" s="5">
        <v>2011</v>
      </c>
      <c r="F47" s="5">
        <v>0</v>
      </c>
      <c r="G47" s="5">
        <v>0</v>
      </c>
      <c r="H47" s="5">
        <v>6</v>
      </c>
      <c r="I47" s="5">
        <v>39</v>
      </c>
      <c r="J47" s="5">
        <v>7</v>
      </c>
      <c r="K47" s="5">
        <v>0</v>
      </c>
      <c r="L47" s="5">
        <v>1</v>
      </c>
      <c r="M47" s="5">
        <v>6</v>
      </c>
      <c r="N47" s="5">
        <v>232</v>
      </c>
      <c r="O47" s="5">
        <v>152</v>
      </c>
      <c r="P47" s="6">
        <v>24</v>
      </c>
      <c r="Q47" s="38">
        <f>IF(D47&gt;0, SUM((D47/E47)*90), 0)</f>
        <v>3.9383391347588268</v>
      </c>
      <c r="R47" s="38">
        <f>IF(P47&gt;0, SUM(D47/P47), 0)</f>
        <v>3.6666666666666665</v>
      </c>
      <c r="S47" s="38">
        <f>IF(N47&gt;0, SUM((N47/E47)*90), 0)</f>
        <v>10.382894082545997</v>
      </c>
      <c r="T47" s="38">
        <f>IF(P47&gt;0, SUM(N47/P47), 0)</f>
        <v>9.6666666666666661</v>
      </c>
      <c r="U47" s="38">
        <f>IF(O47&gt;0, SUM((O47/E47)*90), 0)</f>
        <v>6.8025857782197914</v>
      </c>
      <c r="V47" s="39">
        <f>IF(P47&gt;0, SUM(O47/P47), 0)</f>
        <v>6.333333333333333</v>
      </c>
    </row>
    <row r="48" spans="1:22" x14ac:dyDescent="0.2">
      <c r="A48" s="17" t="s">
        <v>468</v>
      </c>
      <c r="B48" s="5" t="s">
        <v>469</v>
      </c>
      <c r="C48" s="5" t="s">
        <v>437</v>
      </c>
      <c r="D48" s="5">
        <v>87</v>
      </c>
      <c r="E48" s="5">
        <v>1941</v>
      </c>
      <c r="F48" s="5">
        <v>0</v>
      </c>
      <c r="G48" s="5">
        <v>3</v>
      </c>
      <c r="H48" s="5">
        <v>5</v>
      </c>
      <c r="I48" s="5">
        <v>30</v>
      </c>
      <c r="J48" s="5">
        <v>2</v>
      </c>
      <c r="K48" s="5">
        <v>0</v>
      </c>
      <c r="L48" s="5">
        <v>12</v>
      </c>
      <c r="M48" s="5">
        <v>22</v>
      </c>
      <c r="N48" s="5">
        <v>97</v>
      </c>
      <c r="O48" s="5">
        <v>140</v>
      </c>
      <c r="P48" s="6">
        <v>23</v>
      </c>
      <c r="Q48" s="38">
        <f>IF(D48&gt;0, SUM((D48/E48)*90), 0)</f>
        <v>4.0340030911901081</v>
      </c>
      <c r="R48" s="38">
        <f>IF(P48&gt;0, SUM(D48/P48), 0)</f>
        <v>3.7826086956521738</v>
      </c>
      <c r="S48" s="38">
        <f>IF(N48&gt;0, SUM((N48/E48)*90), 0)</f>
        <v>4.4976816074188566</v>
      </c>
      <c r="T48" s="38">
        <f>IF(P48&gt;0, SUM(N48/P48), 0)</f>
        <v>4.2173913043478262</v>
      </c>
      <c r="U48" s="38">
        <f>IF(O48&gt;0, SUM((O48/E48)*90), 0)</f>
        <v>6.491499227202473</v>
      </c>
      <c r="V48" s="39">
        <f>IF(P48&gt;0, SUM(O48/P48), 0)</f>
        <v>6.0869565217391308</v>
      </c>
    </row>
    <row r="49" spans="1:22" x14ac:dyDescent="0.2">
      <c r="A49" s="17" t="s">
        <v>253</v>
      </c>
      <c r="B49" s="5" t="s">
        <v>254</v>
      </c>
      <c r="C49" s="5" t="s">
        <v>86</v>
      </c>
      <c r="D49" s="5">
        <v>85</v>
      </c>
      <c r="E49" s="5">
        <v>1715</v>
      </c>
      <c r="F49" s="5">
        <v>0</v>
      </c>
      <c r="G49" s="5">
        <v>4</v>
      </c>
      <c r="H49" s="5">
        <v>4</v>
      </c>
      <c r="I49" s="5">
        <v>25</v>
      </c>
      <c r="J49" s="5">
        <v>1</v>
      </c>
      <c r="K49" s="5">
        <v>0</v>
      </c>
      <c r="L49" s="5">
        <v>22</v>
      </c>
      <c r="M49" s="5">
        <v>25</v>
      </c>
      <c r="N49" s="5">
        <v>69</v>
      </c>
      <c r="O49" s="5">
        <v>121</v>
      </c>
      <c r="P49" s="6">
        <v>26</v>
      </c>
      <c r="Q49" s="38">
        <f>IF(D49&gt;0, SUM((D49/E49)*90), 0)</f>
        <v>4.4606413994169101</v>
      </c>
      <c r="R49" s="38">
        <f>IF(P49&gt;0, SUM(D49/P49), 0)</f>
        <v>3.2692307692307692</v>
      </c>
      <c r="S49" s="38">
        <f>IF(N49&gt;0, SUM((N49/E49)*90), 0)</f>
        <v>3.620991253644315</v>
      </c>
      <c r="T49" s="38">
        <f>IF(P49&gt;0, SUM(N49/P49), 0)</f>
        <v>2.6538461538461537</v>
      </c>
      <c r="U49" s="38">
        <f>IF(O49&gt;0, SUM((O49/E49)*90), 0)</f>
        <v>6.3498542274052481</v>
      </c>
      <c r="V49" s="39">
        <f>IF(P49&gt;0, SUM(O49/P49), 0)</f>
        <v>4.6538461538461542</v>
      </c>
    </row>
    <row r="50" spans="1:22" x14ac:dyDescent="0.2">
      <c r="A50" s="17" t="s">
        <v>95</v>
      </c>
      <c r="B50" s="5" t="s">
        <v>96</v>
      </c>
      <c r="C50" s="5" t="s">
        <v>24</v>
      </c>
      <c r="D50" s="5">
        <v>85</v>
      </c>
      <c r="E50" s="5">
        <v>2242</v>
      </c>
      <c r="F50" s="5">
        <v>0</v>
      </c>
      <c r="G50" s="5">
        <v>0</v>
      </c>
      <c r="H50" s="5">
        <v>6</v>
      </c>
      <c r="I50" s="5">
        <v>40</v>
      </c>
      <c r="J50" s="5">
        <v>5</v>
      </c>
      <c r="K50" s="5">
        <v>0</v>
      </c>
      <c r="L50" s="5">
        <v>7</v>
      </c>
      <c r="M50" s="5">
        <v>2</v>
      </c>
      <c r="N50" s="5">
        <v>184</v>
      </c>
      <c r="O50" s="5">
        <v>123</v>
      </c>
      <c r="P50" s="6">
        <v>27</v>
      </c>
      <c r="Q50" s="38">
        <f>IF(D50&gt;0, SUM((D50/E50)*90), 0)</f>
        <v>3.4121320249776983</v>
      </c>
      <c r="R50" s="38">
        <f>IF(P50&gt;0, SUM(D50/P50), 0)</f>
        <v>3.1481481481481484</v>
      </c>
      <c r="S50" s="38">
        <f>IF(N50&gt;0, SUM((N50/E50)*90), 0)</f>
        <v>7.3862622658340769</v>
      </c>
      <c r="T50" s="38">
        <f>IF(P50&gt;0, SUM(N50/P50), 0)</f>
        <v>6.8148148148148149</v>
      </c>
      <c r="U50" s="38">
        <f>IF(O50&gt;0, SUM((O50/E50)*90), 0)</f>
        <v>4.9375557537912584</v>
      </c>
      <c r="V50" s="39">
        <f>IF(P50&gt;0, SUM(O50/P50), 0)</f>
        <v>4.5555555555555554</v>
      </c>
    </row>
    <row r="51" spans="1:22" x14ac:dyDescent="0.2">
      <c r="A51" s="17" t="s">
        <v>734</v>
      </c>
      <c r="B51" s="5" t="s">
        <v>327</v>
      </c>
      <c r="C51" s="5" t="s">
        <v>182</v>
      </c>
      <c r="D51" s="5">
        <v>85</v>
      </c>
      <c r="E51" s="5">
        <v>2288</v>
      </c>
      <c r="F51" s="5">
        <v>0</v>
      </c>
      <c r="G51" s="5">
        <v>1</v>
      </c>
      <c r="H51" s="5">
        <v>5</v>
      </c>
      <c r="I51" s="5">
        <v>35</v>
      </c>
      <c r="J51" s="5">
        <v>2</v>
      </c>
      <c r="K51" s="5">
        <v>0</v>
      </c>
      <c r="L51" s="5">
        <v>16</v>
      </c>
      <c r="M51" s="5">
        <v>19</v>
      </c>
      <c r="N51" s="5">
        <v>151</v>
      </c>
      <c r="O51" s="5">
        <v>111</v>
      </c>
      <c r="P51" s="6">
        <v>26</v>
      </c>
      <c r="Q51" s="38">
        <f>IF(D51&gt;0, SUM((D51/E51)*90), 0)</f>
        <v>3.3435314685314683</v>
      </c>
      <c r="R51" s="38">
        <f>IF(P51&gt;0, SUM(D51/P51), 0)</f>
        <v>3.2692307692307692</v>
      </c>
      <c r="S51" s="38">
        <f>IF(N51&gt;0, SUM((N51/E51)*90), 0)</f>
        <v>5.939685314685315</v>
      </c>
      <c r="T51" s="38">
        <f>IF(P51&gt;0, SUM(N51/P51), 0)</f>
        <v>5.8076923076923075</v>
      </c>
      <c r="U51" s="38">
        <f>IF(O51&gt;0, SUM((O51/E51)*90), 0)</f>
        <v>4.3662587412587417</v>
      </c>
      <c r="V51" s="39">
        <f>IF(P51&gt;0, SUM(O51/P51), 0)</f>
        <v>4.2692307692307692</v>
      </c>
    </row>
    <row r="52" spans="1:22" x14ac:dyDescent="0.2">
      <c r="A52" s="17" t="s">
        <v>22</v>
      </c>
      <c r="B52" s="5" t="s">
        <v>23</v>
      </c>
      <c r="C52" s="5" t="s">
        <v>24</v>
      </c>
      <c r="D52" s="5">
        <v>84</v>
      </c>
      <c r="E52" s="5">
        <v>2080</v>
      </c>
      <c r="F52" s="5">
        <v>1</v>
      </c>
      <c r="G52" s="5">
        <v>0</v>
      </c>
      <c r="H52" s="5">
        <v>3</v>
      </c>
      <c r="I52" s="5">
        <v>49</v>
      </c>
      <c r="J52" s="5">
        <v>2</v>
      </c>
      <c r="K52" s="5">
        <v>1</v>
      </c>
      <c r="L52" s="5">
        <v>0</v>
      </c>
      <c r="M52" s="5">
        <v>3</v>
      </c>
      <c r="N52" s="5">
        <v>243</v>
      </c>
      <c r="O52" s="5">
        <v>126</v>
      </c>
      <c r="P52" s="6">
        <v>25</v>
      </c>
      <c r="Q52" s="38">
        <f>IF(D52&gt;0, SUM((D52/E52)*90), 0)</f>
        <v>3.634615384615385</v>
      </c>
      <c r="R52" s="38">
        <f>IF(P52&gt;0, SUM(D52/P52), 0)</f>
        <v>3.36</v>
      </c>
      <c r="S52" s="38">
        <f>IF(N52&gt;0, SUM((N52/E52)*90), 0)</f>
        <v>10.514423076923077</v>
      </c>
      <c r="T52" s="38">
        <f>IF(P52&gt;0, SUM(N52/P52), 0)</f>
        <v>9.7200000000000006</v>
      </c>
      <c r="U52" s="38">
        <f>IF(O52&gt;0, SUM((O52/E52)*90), 0)</f>
        <v>5.4519230769230766</v>
      </c>
      <c r="V52" s="39">
        <f>IF(P52&gt;0, SUM(O52/P52), 0)</f>
        <v>5.04</v>
      </c>
    </row>
    <row r="53" spans="1:22" x14ac:dyDescent="0.2">
      <c r="A53" s="17" t="s">
        <v>152</v>
      </c>
      <c r="B53" s="5" t="s">
        <v>153</v>
      </c>
      <c r="C53" s="5" t="s">
        <v>59</v>
      </c>
      <c r="D53" s="5">
        <v>84</v>
      </c>
      <c r="E53" s="5">
        <v>2403</v>
      </c>
      <c r="F53" s="5">
        <v>0</v>
      </c>
      <c r="G53" s="5">
        <v>1</v>
      </c>
      <c r="H53" s="5">
        <v>5</v>
      </c>
      <c r="I53" s="5">
        <v>55</v>
      </c>
      <c r="J53" s="5">
        <v>1</v>
      </c>
      <c r="K53" s="5">
        <v>1</v>
      </c>
      <c r="L53" s="5">
        <v>5</v>
      </c>
      <c r="M53" s="5">
        <v>16</v>
      </c>
      <c r="N53" s="5">
        <v>159</v>
      </c>
      <c r="O53" s="5">
        <v>166</v>
      </c>
      <c r="P53" s="6">
        <v>28</v>
      </c>
      <c r="Q53" s="38">
        <f>IF(D53&gt;0, SUM((D53/E53)*90), 0)</f>
        <v>3.1460674157303372</v>
      </c>
      <c r="R53" s="38">
        <f>IF(P53&gt;0, SUM(D53/P53), 0)</f>
        <v>3</v>
      </c>
      <c r="S53" s="38">
        <f>IF(N53&gt;0, SUM((N53/E53)*90), 0)</f>
        <v>5.9550561797752808</v>
      </c>
      <c r="T53" s="38">
        <f>IF(P53&gt;0, SUM(N53/P53), 0)</f>
        <v>5.6785714285714288</v>
      </c>
      <c r="U53" s="38">
        <f>IF(O53&gt;0, SUM((O53/E53)*90), 0)</f>
        <v>6.2172284644194757</v>
      </c>
      <c r="V53" s="39">
        <f>IF(P53&gt;0, SUM(O53/P53), 0)</f>
        <v>5.9285714285714288</v>
      </c>
    </row>
    <row r="54" spans="1:22" x14ac:dyDescent="0.2">
      <c r="A54" s="17" t="s">
        <v>691</v>
      </c>
      <c r="B54" s="5" t="s">
        <v>410</v>
      </c>
      <c r="C54" s="5" t="s">
        <v>231</v>
      </c>
      <c r="D54" s="5">
        <v>81</v>
      </c>
      <c r="E54" s="5">
        <v>1542</v>
      </c>
      <c r="F54" s="5">
        <v>0</v>
      </c>
      <c r="G54" s="5">
        <v>3</v>
      </c>
      <c r="H54" s="5">
        <v>5</v>
      </c>
      <c r="I54" s="5">
        <v>20</v>
      </c>
      <c r="J54" s="5">
        <v>3</v>
      </c>
      <c r="K54" s="5">
        <v>0</v>
      </c>
      <c r="L54" s="5">
        <v>1</v>
      </c>
      <c r="M54" s="5">
        <v>6</v>
      </c>
      <c r="N54" s="5">
        <v>159</v>
      </c>
      <c r="O54" s="5">
        <v>78</v>
      </c>
      <c r="P54" s="6">
        <v>20</v>
      </c>
      <c r="Q54" s="38">
        <f>IF(D54&gt;0, SUM((D54/E54)*90), 0)</f>
        <v>4.727626459143969</v>
      </c>
      <c r="R54" s="38">
        <f>IF(P54&gt;0, SUM(D54/P54), 0)</f>
        <v>4.05</v>
      </c>
      <c r="S54" s="38">
        <f>IF(N54&gt;0, SUM((N54/E54)*90), 0)</f>
        <v>9.2801556420233453</v>
      </c>
      <c r="T54" s="38">
        <f>IF(P54&gt;0, SUM(N54/P54), 0)</f>
        <v>7.95</v>
      </c>
      <c r="U54" s="38">
        <f>IF(O54&gt;0, SUM((O54/E54)*90), 0)</f>
        <v>4.5525291828793772</v>
      </c>
      <c r="V54" s="39">
        <f>IF(P54&gt;0, SUM(O54/P54), 0)</f>
        <v>3.9</v>
      </c>
    </row>
    <row r="55" spans="1:22" x14ac:dyDescent="0.2">
      <c r="A55" s="17" t="s">
        <v>456</v>
      </c>
      <c r="B55" s="5" t="s">
        <v>747</v>
      </c>
      <c r="C55" s="5" t="s">
        <v>182</v>
      </c>
      <c r="D55" s="5">
        <v>81</v>
      </c>
      <c r="E55" s="5">
        <v>1804</v>
      </c>
      <c r="F55" s="5">
        <v>1</v>
      </c>
      <c r="G55" s="5">
        <v>0</v>
      </c>
      <c r="H55" s="5">
        <v>3</v>
      </c>
      <c r="I55" s="5">
        <v>34</v>
      </c>
      <c r="J55" s="5">
        <v>8</v>
      </c>
      <c r="K55" s="5">
        <v>0</v>
      </c>
      <c r="L55" s="5">
        <v>1</v>
      </c>
      <c r="M55" s="5">
        <v>2</v>
      </c>
      <c r="N55" s="5">
        <v>258</v>
      </c>
      <c r="O55" s="5">
        <v>110</v>
      </c>
      <c r="P55" s="6">
        <v>21</v>
      </c>
      <c r="Q55" s="38">
        <f>IF(D55&gt;0, SUM((D55/E55)*90), 0)</f>
        <v>4.041019955654102</v>
      </c>
      <c r="R55" s="38">
        <f>IF(P55&gt;0, SUM(D55/P55), 0)</f>
        <v>3.8571428571428572</v>
      </c>
      <c r="S55" s="38">
        <f>IF(N55&gt;0, SUM((N55/E55)*90), 0)</f>
        <v>12.871396895787139</v>
      </c>
      <c r="T55" s="38">
        <f>IF(P55&gt;0, SUM(N55/P55), 0)</f>
        <v>12.285714285714286</v>
      </c>
      <c r="U55" s="38">
        <f>IF(O55&gt;0, SUM((O55/E55)*90), 0)</f>
        <v>5.48780487804878</v>
      </c>
      <c r="V55" s="39">
        <f>IF(P55&gt;0, SUM(O55/P55), 0)</f>
        <v>5.2380952380952381</v>
      </c>
    </row>
    <row r="56" spans="1:22" x14ac:dyDescent="0.2">
      <c r="A56" s="17" t="s">
        <v>131</v>
      </c>
      <c r="B56" s="5" t="s">
        <v>132</v>
      </c>
      <c r="C56" s="5" t="s">
        <v>59</v>
      </c>
      <c r="D56" s="5">
        <v>81</v>
      </c>
      <c r="E56" s="5">
        <v>1890</v>
      </c>
      <c r="F56" s="5">
        <v>1</v>
      </c>
      <c r="G56" s="5">
        <v>0</v>
      </c>
      <c r="H56" s="5">
        <v>7</v>
      </c>
      <c r="I56" s="5">
        <v>33</v>
      </c>
      <c r="J56" s="5">
        <v>6</v>
      </c>
      <c r="K56" s="5">
        <v>0</v>
      </c>
      <c r="L56" s="5">
        <v>1</v>
      </c>
      <c r="M56" s="5">
        <v>2</v>
      </c>
      <c r="N56" s="5">
        <v>129</v>
      </c>
      <c r="O56" s="5">
        <v>101</v>
      </c>
      <c r="P56" s="6">
        <v>21</v>
      </c>
      <c r="Q56" s="38">
        <f>IF(D56&gt;0, SUM((D56/E56)*90), 0)</f>
        <v>3.8571428571428572</v>
      </c>
      <c r="R56" s="38">
        <f>IF(P56&gt;0, SUM(D56/P56), 0)</f>
        <v>3.8571428571428572</v>
      </c>
      <c r="S56" s="38">
        <f>IF(N56&gt;0, SUM((N56/E56)*90), 0)</f>
        <v>6.1428571428571423</v>
      </c>
      <c r="T56" s="38">
        <f>IF(P56&gt;0, SUM(N56/P56), 0)</f>
        <v>6.1428571428571432</v>
      </c>
      <c r="U56" s="38">
        <f>IF(O56&gt;0, SUM((O56/E56)*90), 0)</f>
        <v>4.8095238095238093</v>
      </c>
      <c r="V56" s="39">
        <f>IF(P56&gt;0, SUM(O56/P56), 0)</f>
        <v>4.8095238095238093</v>
      </c>
    </row>
    <row r="57" spans="1:22" x14ac:dyDescent="0.2">
      <c r="A57" s="17" t="s">
        <v>479</v>
      </c>
      <c r="B57" s="5" t="s">
        <v>480</v>
      </c>
      <c r="C57" s="5" t="s">
        <v>437</v>
      </c>
      <c r="D57" s="5">
        <v>80</v>
      </c>
      <c r="E57" s="5">
        <v>1943</v>
      </c>
      <c r="F57" s="5">
        <v>0</v>
      </c>
      <c r="G57" s="5">
        <v>0</v>
      </c>
      <c r="H57" s="5">
        <v>4</v>
      </c>
      <c r="I57" s="5">
        <v>28</v>
      </c>
      <c r="J57" s="5">
        <v>4</v>
      </c>
      <c r="K57" s="5">
        <v>1</v>
      </c>
      <c r="L57" s="5">
        <v>1</v>
      </c>
      <c r="M57" s="5">
        <v>3</v>
      </c>
      <c r="N57" s="5">
        <v>185</v>
      </c>
      <c r="O57" s="5">
        <v>142</v>
      </c>
      <c r="P57" s="6">
        <v>25</v>
      </c>
      <c r="Q57" s="38">
        <f>IF(D57&gt;0, SUM((D57/E57)*90), 0)</f>
        <v>3.705609881626351</v>
      </c>
      <c r="R57" s="38">
        <f>IF(P57&gt;0, SUM(D57/P57), 0)</f>
        <v>3.2</v>
      </c>
      <c r="S57" s="38">
        <f>IF(N57&gt;0, SUM((N57/E57)*90), 0)</f>
        <v>8.5692228512609372</v>
      </c>
      <c r="T57" s="38">
        <f>IF(P57&gt;0, SUM(N57/P57), 0)</f>
        <v>7.4</v>
      </c>
      <c r="U57" s="38">
        <f>IF(O57&gt;0, SUM((O57/E57)*90), 0)</f>
        <v>6.5774575398867734</v>
      </c>
      <c r="V57" s="39">
        <f>IF(P57&gt;0, SUM(O57/P57), 0)</f>
        <v>5.68</v>
      </c>
    </row>
    <row r="58" spans="1:22" x14ac:dyDescent="0.2">
      <c r="A58" s="17" t="s">
        <v>67</v>
      </c>
      <c r="B58" s="5" t="s">
        <v>68</v>
      </c>
      <c r="C58" s="5" t="s">
        <v>24</v>
      </c>
      <c r="D58" s="5">
        <v>79</v>
      </c>
      <c r="E58" s="5">
        <v>1807</v>
      </c>
      <c r="F58" s="5">
        <v>1</v>
      </c>
      <c r="G58" s="5">
        <v>0</v>
      </c>
      <c r="H58" s="5">
        <v>5</v>
      </c>
      <c r="I58" s="5">
        <v>33</v>
      </c>
      <c r="J58" s="5">
        <v>7</v>
      </c>
      <c r="K58" s="5">
        <v>1</v>
      </c>
      <c r="L58" s="5">
        <v>0</v>
      </c>
      <c r="M58" s="5">
        <v>3</v>
      </c>
      <c r="N58" s="5">
        <v>217</v>
      </c>
      <c r="O58" s="5">
        <v>88</v>
      </c>
      <c r="P58" s="6">
        <v>22</v>
      </c>
      <c r="Q58" s="38">
        <f>IF(D58&gt;0, SUM((D58/E58)*90), 0)</f>
        <v>3.93469839513005</v>
      </c>
      <c r="R58" s="38">
        <f>IF(P58&gt;0, SUM(D58/P58), 0)</f>
        <v>3.5909090909090908</v>
      </c>
      <c r="S58" s="38">
        <f>IF(N58&gt;0, SUM((N58/E58)*90), 0)</f>
        <v>10.807969009407858</v>
      </c>
      <c r="T58" s="38">
        <f>IF(P58&gt;0, SUM(N58/P58), 0)</f>
        <v>9.8636363636363633</v>
      </c>
      <c r="U58" s="38">
        <f>IF(O58&gt;0, SUM((O58/E58)*90), 0)</f>
        <v>4.3829551743220803</v>
      </c>
      <c r="V58" s="39">
        <f>IF(P58&gt;0, SUM(O58/P58), 0)</f>
        <v>4</v>
      </c>
    </row>
    <row r="59" spans="1:22" x14ac:dyDescent="0.2">
      <c r="A59" s="17" t="s">
        <v>1532</v>
      </c>
      <c r="B59" s="5" t="s">
        <v>689</v>
      </c>
      <c r="C59" s="5" t="s">
        <v>50</v>
      </c>
      <c r="D59" s="5">
        <v>78</v>
      </c>
      <c r="E59" s="5">
        <v>1341</v>
      </c>
      <c r="F59" s="5">
        <v>0</v>
      </c>
      <c r="G59" s="5">
        <v>1</v>
      </c>
      <c r="H59" s="5">
        <v>6</v>
      </c>
      <c r="I59" s="5">
        <v>16</v>
      </c>
      <c r="J59" s="5">
        <v>3</v>
      </c>
      <c r="K59" s="5">
        <v>0</v>
      </c>
      <c r="L59" s="5">
        <v>17</v>
      </c>
      <c r="M59" s="5">
        <v>13</v>
      </c>
      <c r="N59" s="5">
        <v>116</v>
      </c>
      <c r="O59" s="5">
        <v>100</v>
      </c>
      <c r="P59" s="6">
        <v>15</v>
      </c>
      <c r="Q59" s="38">
        <f>IF(D59&gt;0, SUM((D59/E59)*90), 0)</f>
        <v>5.2348993288590604</v>
      </c>
      <c r="R59" s="38">
        <f>IF(P59&gt;0, SUM(D59/P59), 0)</f>
        <v>5.2</v>
      </c>
      <c r="S59" s="38">
        <f>IF(N59&gt;0, SUM((N59/E59)*90), 0)</f>
        <v>7.7852348993288585</v>
      </c>
      <c r="T59" s="38">
        <f>IF(P59&gt;0, SUM(N59/P59), 0)</f>
        <v>7.7333333333333334</v>
      </c>
      <c r="U59" s="38">
        <f>IF(O59&gt;0, SUM((O59/E59)*90), 0)</f>
        <v>6.7114093959731553</v>
      </c>
      <c r="V59" s="39">
        <f>IF(P59&gt;0, SUM(O59/P59), 0)</f>
        <v>6.666666666666667</v>
      </c>
    </row>
    <row r="60" spans="1:22" x14ac:dyDescent="0.2">
      <c r="A60" s="17" t="s">
        <v>107</v>
      </c>
      <c r="B60" s="5" t="s">
        <v>108</v>
      </c>
      <c r="C60" s="5" t="s">
        <v>59</v>
      </c>
      <c r="D60" s="5">
        <v>78</v>
      </c>
      <c r="E60" s="5">
        <v>1898</v>
      </c>
      <c r="F60" s="5">
        <v>1</v>
      </c>
      <c r="G60" s="5">
        <v>3</v>
      </c>
      <c r="H60" s="5">
        <v>5</v>
      </c>
      <c r="I60" s="5">
        <v>44</v>
      </c>
      <c r="J60" s="5">
        <v>3</v>
      </c>
      <c r="K60" s="5">
        <v>0</v>
      </c>
      <c r="L60" s="5">
        <v>17</v>
      </c>
      <c r="M60" s="5">
        <v>30</v>
      </c>
      <c r="N60" s="5">
        <v>87</v>
      </c>
      <c r="O60" s="5">
        <v>82</v>
      </c>
      <c r="P60" s="6">
        <v>22</v>
      </c>
      <c r="Q60" s="38">
        <f>IF(D60&gt;0, SUM((D60/E60)*90), 0)</f>
        <v>3.6986301369863011</v>
      </c>
      <c r="R60" s="38">
        <f>IF(P60&gt;0, SUM(D60/P60), 0)</f>
        <v>3.5454545454545454</v>
      </c>
      <c r="S60" s="38">
        <f>IF(N60&gt;0, SUM((N60/E60)*90), 0)</f>
        <v>4.1253951527924135</v>
      </c>
      <c r="T60" s="38">
        <f>IF(P60&gt;0, SUM(N60/P60), 0)</f>
        <v>3.9545454545454546</v>
      </c>
      <c r="U60" s="38">
        <f>IF(O60&gt;0, SUM((O60/E60)*90), 0)</f>
        <v>3.8883034773445733</v>
      </c>
      <c r="V60" s="39">
        <f>IF(P60&gt;0, SUM(O60/P60), 0)</f>
        <v>3.7272727272727271</v>
      </c>
    </row>
    <row r="61" spans="1:22" x14ac:dyDescent="0.2">
      <c r="A61" s="17" t="s">
        <v>121</v>
      </c>
      <c r="B61" s="5" t="s">
        <v>48</v>
      </c>
      <c r="C61" s="5" t="s">
        <v>59</v>
      </c>
      <c r="D61" s="5">
        <v>78</v>
      </c>
      <c r="E61" s="5">
        <v>2131</v>
      </c>
      <c r="F61" s="5">
        <v>0</v>
      </c>
      <c r="G61" s="5">
        <v>1</v>
      </c>
      <c r="H61" s="5">
        <v>6</v>
      </c>
      <c r="I61" s="5">
        <v>44</v>
      </c>
      <c r="J61" s="5">
        <v>1</v>
      </c>
      <c r="K61" s="5">
        <v>0</v>
      </c>
      <c r="L61" s="5">
        <v>12</v>
      </c>
      <c r="M61" s="5">
        <v>23</v>
      </c>
      <c r="N61" s="5">
        <v>110</v>
      </c>
      <c r="O61" s="5">
        <v>127</v>
      </c>
      <c r="P61" s="6">
        <v>25</v>
      </c>
      <c r="Q61" s="38">
        <f>IF(D61&gt;0, SUM((D61/E61)*90), 0)</f>
        <v>3.2942280619427495</v>
      </c>
      <c r="R61" s="38">
        <f>IF(P61&gt;0, SUM(D61/P61), 0)</f>
        <v>3.12</v>
      </c>
      <c r="S61" s="38">
        <f>IF(N61&gt;0, SUM((N61/E61)*90), 0)</f>
        <v>4.6457062412013137</v>
      </c>
      <c r="T61" s="38">
        <f>IF(P61&gt;0, SUM(N61/P61), 0)</f>
        <v>4.4000000000000004</v>
      </c>
      <c r="U61" s="38">
        <f>IF(O61&gt;0, SUM((O61/E61)*90), 0)</f>
        <v>5.3636790239324261</v>
      </c>
      <c r="V61" s="39">
        <f>IF(P61&gt;0, SUM(O61/P61), 0)</f>
        <v>5.08</v>
      </c>
    </row>
    <row r="62" spans="1:22" x14ac:dyDescent="0.2">
      <c r="A62" s="17" t="s">
        <v>937</v>
      </c>
      <c r="B62" s="5" t="s">
        <v>938</v>
      </c>
      <c r="C62" s="5" t="s">
        <v>94</v>
      </c>
      <c r="D62" s="5">
        <v>76</v>
      </c>
      <c r="E62" s="5">
        <v>822</v>
      </c>
      <c r="F62" s="5">
        <v>2</v>
      </c>
      <c r="G62" s="5">
        <v>0</v>
      </c>
      <c r="H62" s="5">
        <v>5</v>
      </c>
      <c r="I62" s="5">
        <v>9</v>
      </c>
      <c r="J62" s="5">
        <v>5</v>
      </c>
      <c r="K62" s="5">
        <v>0</v>
      </c>
      <c r="L62" s="5">
        <v>0</v>
      </c>
      <c r="M62" s="5">
        <v>2</v>
      </c>
      <c r="N62" s="5">
        <v>160</v>
      </c>
      <c r="O62" s="5">
        <v>47</v>
      </c>
      <c r="P62" s="6">
        <v>10</v>
      </c>
      <c r="Q62" s="38">
        <f>IF(D62&gt;0, SUM((D62/E62)*90), 0)</f>
        <v>8.3211678832116789</v>
      </c>
      <c r="R62" s="38">
        <f>IF(P62&gt;0, SUM(D62/P62), 0)</f>
        <v>7.6</v>
      </c>
      <c r="S62" s="38">
        <f>IF(N62&gt;0, SUM((N62/E62)*90), 0)</f>
        <v>17.518248175182482</v>
      </c>
      <c r="T62" s="38">
        <f>IF(P62&gt;0, SUM(N62/P62), 0)</f>
        <v>16</v>
      </c>
      <c r="U62" s="38">
        <f>IF(O62&gt;0, SUM((O62/E62)*90), 0)</f>
        <v>5.1459854014598543</v>
      </c>
      <c r="V62" s="39">
        <f>IF(P62&gt;0, SUM(O62/P62), 0)</f>
        <v>4.7</v>
      </c>
    </row>
    <row r="63" spans="1:22" x14ac:dyDescent="0.2">
      <c r="A63" s="17" t="s">
        <v>783</v>
      </c>
      <c r="B63" s="5" t="s">
        <v>784</v>
      </c>
      <c r="C63" s="5" t="s">
        <v>94</v>
      </c>
      <c r="D63" s="5">
        <v>74</v>
      </c>
      <c r="E63" s="5">
        <v>1394</v>
      </c>
      <c r="F63" s="5">
        <v>0</v>
      </c>
      <c r="G63" s="5">
        <v>0</v>
      </c>
      <c r="H63" s="5">
        <v>7</v>
      </c>
      <c r="I63" s="5">
        <v>17</v>
      </c>
      <c r="J63" s="5">
        <v>3</v>
      </c>
      <c r="K63" s="5">
        <v>1</v>
      </c>
      <c r="L63" s="5">
        <v>0</v>
      </c>
      <c r="M63" s="5">
        <v>3</v>
      </c>
      <c r="N63" s="5">
        <v>151</v>
      </c>
      <c r="O63" s="5">
        <v>82</v>
      </c>
      <c r="P63" s="6">
        <v>16</v>
      </c>
      <c r="Q63" s="38">
        <f>IF(D63&gt;0, SUM((D63/E63)*90), 0)</f>
        <v>4.7776183644189381</v>
      </c>
      <c r="R63" s="38">
        <f>IF(P63&gt;0, SUM(D63/P63), 0)</f>
        <v>4.625</v>
      </c>
      <c r="S63" s="38">
        <f>IF(N63&gt;0, SUM((N63/E63)*90), 0)</f>
        <v>9.7489239598278328</v>
      </c>
      <c r="T63" s="38">
        <f>IF(P63&gt;0, SUM(N63/P63), 0)</f>
        <v>9.4375</v>
      </c>
      <c r="U63" s="38">
        <f>IF(O63&gt;0, SUM((O63/E63)*90), 0)</f>
        <v>5.2941176470588234</v>
      </c>
      <c r="V63" s="39">
        <f>IF(P63&gt;0, SUM(O63/P63), 0)</f>
        <v>5.125</v>
      </c>
    </row>
    <row r="64" spans="1:22" x14ac:dyDescent="0.2">
      <c r="A64" s="17" t="s">
        <v>65</v>
      </c>
      <c r="B64" s="5" t="s">
        <v>58</v>
      </c>
      <c r="C64" s="5" t="s">
        <v>24</v>
      </c>
      <c r="D64" s="5">
        <v>74</v>
      </c>
      <c r="E64" s="5">
        <v>1620</v>
      </c>
      <c r="F64" s="5">
        <v>0</v>
      </c>
      <c r="G64" s="5">
        <v>0</v>
      </c>
      <c r="H64" s="5">
        <v>3</v>
      </c>
      <c r="I64" s="5">
        <v>27</v>
      </c>
      <c r="J64" s="5">
        <v>1</v>
      </c>
      <c r="K64" s="5">
        <v>0</v>
      </c>
      <c r="L64" s="5">
        <v>1</v>
      </c>
      <c r="M64" s="5">
        <v>4</v>
      </c>
      <c r="N64" s="5">
        <v>205</v>
      </c>
      <c r="O64" s="5">
        <v>81</v>
      </c>
      <c r="P64" s="6">
        <v>18</v>
      </c>
      <c r="Q64" s="38">
        <f>IF(D64&gt;0, SUM((D64/E64)*90), 0)</f>
        <v>4.1111111111111107</v>
      </c>
      <c r="R64" s="38">
        <f>IF(P64&gt;0, SUM(D64/P64), 0)</f>
        <v>4.1111111111111107</v>
      </c>
      <c r="S64" s="38">
        <f>IF(N64&gt;0, SUM((N64/E64)*90), 0)</f>
        <v>11.388888888888889</v>
      </c>
      <c r="T64" s="38">
        <f>IF(P64&gt;0, SUM(N64/P64), 0)</f>
        <v>11.388888888888889</v>
      </c>
      <c r="U64" s="38">
        <f>IF(O64&gt;0, SUM((O64/E64)*90), 0)</f>
        <v>4.5</v>
      </c>
      <c r="V64" s="39">
        <f>IF(P64&gt;0, SUM(O64/P64), 0)</f>
        <v>4.5</v>
      </c>
    </row>
    <row r="65" spans="1:22" x14ac:dyDescent="0.2">
      <c r="A65" s="17" t="s">
        <v>260</v>
      </c>
      <c r="B65" s="5" t="s">
        <v>396</v>
      </c>
      <c r="C65" s="5" t="s">
        <v>540</v>
      </c>
      <c r="D65" s="5">
        <v>73</v>
      </c>
      <c r="E65" s="5">
        <v>1837</v>
      </c>
      <c r="F65" s="5">
        <v>0</v>
      </c>
      <c r="G65" s="5">
        <v>0</v>
      </c>
      <c r="H65" s="5">
        <v>6</v>
      </c>
      <c r="I65" s="5">
        <v>28</v>
      </c>
      <c r="J65" s="5">
        <v>4</v>
      </c>
      <c r="K65" s="5">
        <v>0</v>
      </c>
      <c r="L65" s="5">
        <v>5</v>
      </c>
      <c r="M65" s="5">
        <v>2</v>
      </c>
      <c r="N65" s="5">
        <v>112</v>
      </c>
      <c r="O65" s="5">
        <v>114</v>
      </c>
      <c r="P65" s="6">
        <v>23</v>
      </c>
      <c r="Q65" s="38">
        <f>IF(D65&gt;0, SUM((D65/E65)*90), 0)</f>
        <v>3.5764833968426784</v>
      </c>
      <c r="R65" s="38">
        <f>IF(P65&gt;0, SUM(D65/P65), 0)</f>
        <v>3.1739130434782608</v>
      </c>
      <c r="S65" s="38">
        <f>IF(N65&gt;0, SUM((N65/E65)*90), 0)</f>
        <v>5.4872074033750682</v>
      </c>
      <c r="T65" s="38">
        <f>IF(P65&gt;0, SUM(N65/P65), 0)</f>
        <v>4.8695652173913047</v>
      </c>
      <c r="U65" s="38">
        <f>IF(O65&gt;0, SUM((O65/E65)*90), 0)</f>
        <v>5.5851932498639085</v>
      </c>
      <c r="V65" s="39">
        <f>IF(P65&gt;0, SUM(O65/P65), 0)</f>
        <v>4.9565217391304346</v>
      </c>
    </row>
    <row r="66" spans="1:22" x14ac:dyDescent="0.2">
      <c r="A66" s="17" t="s">
        <v>1755</v>
      </c>
      <c r="B66" s="5" t="s">
        <v>825</v>
      </c>
      <c r="C66" s="5" t="s">
        <v>156</v>
      </c>
      <c r="D66" s="5">
        <v>72</v>
      </c>
      <c r="E66" s="5">
        <v>1530</v>
      </c>
      <c r="F66" s="5">
        <v>1</v>
      </c>
      <c r="G66" s="5">
        <v>0</v>
      </c>
      <c r="H66" s="5">
        <v>1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201</v>
      </c>
      <c r="O66" s="5">
        <v>94</v>
      </c>
      <c r="P66" s="6">
        <v>17</v>
      </c>
      <c r="Q66" s="38">
        <f>IF(D66&gt;0, SUM((D66/E66)*90), 0)</f>
        <v>4.2352941176470589</v>
      </c>
      <c r="R66" s="38">
        <f>IF(P66&gt;0, SUM(D66/P66), 0)</f>
        <v>4.2352941176470589</v>
      </c>
      <c r="S66" s="38">
        <f>IF(N66&gt;0, SUM((N66/E66)*90), 0)</f>
        <v>11.823529411764707</v>
      </c>
      <c r="T66" s="38">
        <f>IF(P66&gt;0, SUM(N66/P66), 0)</f>
        <v>11.823529411764707</v>
      </c>
      <c r="U66" s="38">
        <f>IF(O66&gt;0, SUM((O66/E66)*90), 0)</f>
        <v>5.5294117647058822</v>
      </c>
      <c r="V66" s="39">
        <f>IF(P66&gt;0, SUM(O66/P66), 0)</f>
        <v>5.5294117647058822</v>
      </c>
    </row>
    <row r="67" spans="1:22" x14ac:dyDescent="0.2">
      <c r="A67" s="17" t="s">
        <v>537</v>
      </c>
      <c r="B67" s="5" t="s">
        <v>538</v>
      </c>
      <c r="C67" s="5" t="s">
        <v>527</v>
      </c>
      <c r="D67" s="5">
        <v>72</v>
      </c>
      <c r="E67" s="5">
        <v>1743</v>
      </c>
      <c r="F67" s="5">
        <v>1</v>
      </c>
      <c r="G67" s="5">
        <v>0</v>
      </c>
      <c r="H67" s="5">
        <v>3</v>
      </c>
      <c r="I67" s="5">
        <v>33</v>
      </c>
      <c r="J67" s="5">
        <v>5</v>
      </c>
      <c r="K67" s="5">
        <v>0</v>
      </c>
      <c r="L67" s="5">
        <v>0</v>
      </c>
      <c r="M67" s="5">
        <v>2</v>
      </c>
      <c r="N67" s="5">
        <v>188</v>
      </c>
      <c r="O67" s="5">
        <v>119</v>
      </c>
      <c r="P67" s="6">
        <v>20</v>
      </c>
      <c r="Q67" s="38">
        <f>IF(D67&gt;0, SUM((D67/E67)*90), 0)</f>
        <v>3.717728055077453</v>
      </c>
      <c r="R67" s="38">
        <f>IF(P67&gt;0, SUM(D67/P67), 0)</f>
        <v>3.6</v>
      </c>
      <c r="S67" s="38">
        <f>IF(N67&gt;0, SUM((N67/E67)*90), 0)</f>
        <v>9.7074010327022364</v>
      </c>
      <c r="T67" s="38">
        <f>IF(P67&gt;0, SUM(N67/P67), 0)</f>
        <v>9.4</v>
      </c>
      <c r="U67" s="38">
        <f>IF(O67&gt;0, SUM((O67/E67)*90), 0)</f>
        <v>6.1445783132530121</v>
      </c>
      <c r="V67" s="39">
        <f>IF(P67&gt;0, SUM(O67/P67), 0)</f>
        <v>5.95</v>
      </c>
    </row>
    <row r="68" spans="1:22" x14ac:dyDescent="0.2">
      <c r="A68" s="17" t="s">
        <v>415</v>
      </c>
      <c r="B68" s="5" t="s">
        <v>269</v>
      </c>
      <c r="C68" s="5" t="s">
        <v>540</v>
      </c>
      <c r="D68" s="5">
        <v>70</v>
      </c>
      <c r="E68" s="5">
        <v>1389</v>
      </c>
      <c r="F68" s="5">
        <v>0</v>
      </c>
      <c r="G68" s="5">
        <v>0</v>
      </c>
      <c r="H68" s="5">
        <v>5</v>
      </c>
      <c r="I68" s="5">
        <v>19</v>
      </c>
      <c r="J68" s="5">
        <v>6</v>
      </c>
      <c r="K68" s="5">
        <v>0</v>
      </c>
      <c r="L68" s="5">
        <v>2</v>
      </c>
      <c r="M68" s="5">
        <v>4</v>
      </c>
      <c r="N68" s="5">
        <v>155</v>
      </c>
      <c r="O68" s="5">
        <v>98</v>
      </c>
      <c r="P68" s="6">
        <v>18</v>
      </c>
      <c r="Q68" s="38">
        <f>IF(D68&gt;0, SUM((D68/E68)*90), 0)</f>
        <v>4.5356371490280782</v>
      </c>
      <c r="R68" s="38">
        <f>IF(P68&gt;0, SUM(D68/P68), 0)</f>
        <v>3.8888888888888888</v>
      </c>
      <c r="S68" s="38">
        <f>IF(N68&gt;0, SUM((N68/E68)*90), 0)</f>
        <v>10.043196544276459</v>
      </c>
      <c r="T68" s="38">
        <f>IF(P68&gt;0, SUM(N68/P68), 0)</f>
        <v>8.6111111111111107</v>
      </c>
      <c r="U68" s="38">
        <f>IF(O68&gt;0, SUM((O68/E68)*90), 0)</f>
        <v>6.3498920086393085</v>
      </c>
      <c r="V68" s="39">
        <f>IF(P68&gt;0, SUM(O68/P68), 0)</f>
        <v>5.4444444444444446</v>
      </c>
    </row>
    <row r="69" spans="1:22" x14ac:dyDescent="0.2">
      <c r="A69" s="17" t="s">
        <v>201</v>
      </c>
      <c r="B69" s="5" t="s">
        <v>202</v>
      </c>
      <c r="C69" s="5" t="s">
        <v>156</v>
      </c>
      <c r="D69" s="5">
        <v>70</v>
      </c>
      <c r="E69" s="5">
        <v>1398</v>
      </c>
      <c r="F69" s="5">
        <v>0</v>
      </c>
      <c r="G69" s="5">
        <v>0</v>
      </c>
      <c r="H69" s="5">
        <v>6</v>
      </c>
      <c r="I69" s="5">
        <v>18</v>
      </c>
      <c r="J69" s="5">
        <v>3</v>
      </c>
      <c r="K69" s="5">
        <v>0</v>
      </c>
      <c r="L69" s="5">
        <v>0</v>
      </c>
      <c r="M69" s="5">
        <v>1</v>
      </c>
      <c r="N69" s="5">
        <v>138</v>
      </c>
      <c r="O69" s="5">
        <v>59</v>
      </c>
      <c r="P69" s="6">
        <v>18</v>
      </c>
      <c r="Q69" s="38">
        <f>IF(D69&gt;0, SUM((D69/E69)*90), 0)</f>
        <v>4.5064377682403434</v>
      </c>
      <c r="R69" s="38">
        <f>IF(P69&gt;0, SUM(D69/P69), 0)</f>
        <v>3.8888888888888888</v>
      </c>
      <c r="S69" s="38">
        <f>IF(N69&gt;0, SUM((N69/E69)*90), 0)</f>
        <v>8.8841201716738194</v>
      </c>
      <c r="T69" s="38">
        <f>IF(P69&gt;0, SUM(N69/P69), 0)</f>
        <v>7.666666666666667</v>
      </c>
      <c r="U69" s="38">
        <f>IF(O69&gt;0, SUM((O69/E69)*90), 0)</f>
        <v>3.7982832618025753</v>
      </c>
      <c r="V69" s="39">
        <f>IF(P69&gt;0, SUM(O69/P69), 0)</f>
        <v>3.2777777777777777</v>
      </c>
    </row>
    <row r="70" spans="1:22" x14ac:dyDescent="0.2">
      <c r="A70" s="17" t="s">
        <v>228</v>
      </c>
      <c r="B70" s="5" t="s">
        <v>48</v>
      </c>
      <c r="C70" s="5" t="s">
        <v>50</v>
      </c>
      <c r="D70" s="5">
        <v>68</v>
      </c>
      <c r="E70" s="5">
        <v>1377</v>
      </c>
      <c r="F70" s="5">
        <v>0</v>
      </c>
      <c r="G70" s="5">
        <v>3</v>
      </c>
      <c r="H70" s="5">
        <v>5</v>
      </c>
      <c r="I70" s="5">
        <v>16</v>
      </c>
      <c r="J70" s="5">
        <v>3</v>
      </c>
      <c r="K70" s="5">
        <v>0</v>
      </c>
      <c r="L70" s="5">
        <v>14</v>
      </c>
      <c r="M70" s="5">
        <v>14</v>
      </c>
      <c r="N70" s="5">
        <v>94</v>
      </c>
      <c r="O70" s="5">
        <v>62</v>
      </c>
      <c r="P70" s="6">
        <v>19</v>
      </c>
      <c r="Q70" s="38">
        <f>IF(D70&gt;0, SUM((D70/E70)*90), 0)</f>
        <v>4.4444444444444446</v>
      </c>
      <c r="R70" s="38">
        <f>IF(P70&gt;0, SUM(D70/P70), 0)</f>
        <v>3.5789473684210527</v>
      </c>
      <c r="S70" s="38">
        <f>IF(N70&gt;0, SUM((N70/E70)*90), 0)</f>
        <v>6.143790849673203</v>
      </c>
      <c r="T70" s="38">
        <f>IF(P70&gt;0, SUM(N70/P70), 0)</f>
        <v>4.9473684210526319</v>
      </c>
      <c r="U70" s="38">
        <f>IF(O70&gt;0, SUM((O70/E70)*90), 0)</f>
        <v>4.0522875816993462</v>
      </c>
      <c r="V70" s="39">
        <f>IF(P70&gt;0, SUM(O70/P70), 0)</f>
        <v>3.263157894736842</v>
      </c>
    </row>
    <row r="71" spans="1:22" x14ac:dyDescent="0.2">
      <c r="A71" s="17" t="s">
        <v>290</v>
      </c>
      <c r="B71" s="5" t="s">
        <v>291</v>
      </c>
      <c r="C71" s="5" t="s">
        <v>289</v>
      </c>
      <c r="D71" s="5">
        <v>68</v>
      </c>
      <c r="E71" s="5">
        <v>1880</v>
      </c>
      <c r="F71" s="5">
        <v>0</v>
      </c>
      <c r="G71" s="5">
        <v>3</v>
      </c>
      <c r="H71" s="5">
        <v>5</v>
      </c>
      <c r="I71" s="5">
        <v>41</v>
      </c>
      <c r="J71" s="5">
        <v>2</v>
      </c>
      <c r="K71" s="5">
        <v>0</v>
      </c>
      <c r="L71" s="5">
        <v>11</v>
      </c>
      <c r="M71" s="5">
        <v>12</v>
      </c>
      <c r="N71" s="5">
        <v>87</v>
      </c>
      <c r="O71" s="5">
        <v>109</v>
      </c>
      <c r="P71" s="6">
        <v>21</v>
      </c>
      <c r="Q71" s="38">
        <f>IF(D71&gt;0, SUM((D71/E71)*90), 0)</f>
        <v>3.2553191489361701</v>
      </c>
      <c r="R71" s="38">
        <f>IF(P71&gt;0, SUM(D71/P71), 0)</f>
        <v>3.2380952380952381</v>
      </c>
      <c r="S71" s="38">
        <f>IF(N71&gt;0, SUM((N71/E71)*90), 0)</f>
        <v>4.164893617021276</v>
      </c>
      <c r="T71" s="38">
        <f>IF(P71&gt;0, SUM(N71/P71), 0)</f>
        <v>4.1428571428571432</v>
      </c>
      <c r="U71" s="38">
        <f>IF(O71&gt;0, SUM((O71/E71)*90), 0)</f>
        <v>5.2180851063829792</v>
      </c>
      <c r="V71" s="39">
        <f>IF(P71&gt;0, SUM(O71/P71), 0)</f>
        <v>5.1904761904761907</v>
      </c>
    </row>
    <row r="72" spans="1:22" x14ac:dyDescent="0.2">
      <c r="A72" s="17" t="s">
        <v>414</v>
      </c>
      <c r="B72" s="5" t="s">
        <v>32</v>
      </c>
      <c r="C72" s="5" t="s">
        <v>182</v>
      </c>
      <c r="D72" s="5">
        <v>67</v>
      </c>
      <c r="E72" s="5">
        <v>1771</v>
      </c>
      <c r="F72" s="5">
        <v>0</v>
      </c>
      <c r="G72" s="5">
        <v>0</v>
      </c>
      <c r="H72" s="5">
        <v>4</v>
      </c>
      <c r="I72" s="5">
        <v>29</v>
      </c>
      <c r="J72" s="5">
        <v>3</v>
      </c>
      <c r="K72" s="5">
        <v>1</v>
      </c>
      <c r="L72" s="5">
        <v>0</v>
      </c>
      <c r="M72" s="5">
        <v>1</v>
      </c>
      <c r="N72" s="5">
        <v>170</v>
      </c>
      <c r="O72" s="5">
        <v>102</v>
      </c>
      <c r="P72" s="6">
        <v>26</v>
      </c>
      <c r="Q72" s="38">
        <f>IF(D72&gt;0, SUM((D72/E72)*90), 0)</f>
        <v>3.4048560135516661</v>
      </c>
      <c r="R72" s="38">
        <f>IF(P72&gt;0, SUM(D72/P72), 0)</f>
        <v>2.5769230769230771</v>
      </c>
      <c r="S72" s="38">
        <f>IF(N72&gt;0, SUM((N72/E72)*90), 0)</f>
        <v>8.6391869000564654</v>
      </c>
      <c r="T72" s="38">
        <f>IF(P72&gt;0, SUM(N72/P72), 0)</f>
        <v>6.5384615384615383</v>
      </c>
      <c r="U72" s="38">
        <f>IF(O72&gt;0, SUM((O72/E72)*90), 0)</f>
        <v>5.1835121400338791</v>
      </c>
      <c r="V72" s="39">
        <f>IF(P72&gt;0, SUM(O72/P72), 0)</f>
        <v>3.9230769230769229</v>
      </c>
    </row>
    <row r="73" spans="1:22" x14ac:dyDescent="0.2">
      <c r="A73" s="17" t="s">
        <v>551</v>
      </c>
      <c r="B73" s="5" t="s">
        <v>552</v>
      </c>
      <c r="C73" s="5" t="s">
        <v>527</v>
      </c>
      <c r="D73" s="5">
        <v>65</v>
      </c>
      <c r="E73" s="5">
        <v>1051</v>
      </c>
      <c r="F73" s="5">
        <v>2</v>
      </c>
      <c r="G73" s="5">
        <v>2</v>
      </c>
      <c r="H73" s="5">
        <v>4</v>
      </c>
      <c r="I73" s="5">
        <v>20</v>
      </c>
      <c r="J73" s="5">
        <v>1</v>
      </c>
      <c r="K73" s="5">
        <v>1</v>
      </c>
      <c r="L73" s="5">
        <v>8</v>
      </c>
      <c r="M73" s="5">
        <v>13</v>
      </c>
      <c r="N73" s="5">
        <v>74</v>
      </c>
      <c r="O73" s="5">
        <v>67</v>
      </c>
      <c r="P73" s="6">
        <v>15</v>
      </c>
      <c r="Q73" s="38">
        <f>IF(D73&gt;0, SUM((D73/E73)*90), 0)</f>
        <v>5.5661274976213129</v>
      </c>
      <c r="R73" s="38">
        <f>IF(P73&gt;0, SUM(D73/P73), 0)</f>
        <v>4.333333333333333</v>
      </c>
      <c r="S73" s="38">
        <f>IF(N73&gt;0, SUM((N73/E73)*90), 0)</f>
        <v>6.336822074215033</v>
      </c>
      <c r="T73" s="38">
        <f>IF(P73&gt;0, SUM(N73/P73), 0)</f>
        <v>4.9333333333333336</v>
      </c>
      <c r="U73" s="38">
        <f>IF(O73&gt;0, SUM((O73/E73)*90), 0)</f>
        <v>5.7373929590865842</v>
      </c>
      <c r="V73" s="39">
        <f>IF(P73&gt;0, SUM(O73/P73), 0)</f>
        <v>4.4666666666666668</v>
      </c>
    </row>
    <row r="74" spans="1:22" x14ac:dyDescent="0.2">
      <c r="A74" s="17" t="s">
        <v>1835</v>
      </c>
      <c r="B74" s="5" t="s">
        <v>799</v>
      </c>
      <c r="C74" s="5" t="s">
        <v>13</v>
      </c>
      <c r="D74" s="5">
        <v>65</v>
      </c>
      <c r="E74" s="5">
        <v>1635</v>
      </c>
      <c r="F74" s="5">
        <v>0</v>
      </c>
      <c r="G74" s="5">
        <v>2</v>
      </c>
      <c r="H74" s="5">
        <v>2</v>
      </c>
      <c r="I74" s="5">
        <v>31</v>
      </c>
      <c r="J74" s="5">
        <v>6</v>
      </c>
      <c r="K74" s="5">
        <v>0</v>
      </c>
      <c r="L74" s="5">
        <v>13</v>
      </c>
      <c r="M74" s="5">
        <v>20</v>
      </c>
      <c r="N74" s="5">
        <v>138</v>
      </c>
      <c r="O74" s="5">
        <v>116</v>
      </c>
      <c r="P74" s="6">
        <v>19</v>
      </c>
      <c r="Q74" s="38">
        <f>IF(D74&gt;0, SUM((D74/E74)*90), 0)</f>
        <v>3.5779816513761467</v>
      </c>
      <c r="R74" s="38">
        <f>IF(P74&gt;0, SUM(D74/P74), 0)</f>
        <v>3.4210526315789473</v>
      </c>
      <c r="S74" s="38">
        <f>IF(N74&gt;0, SUM((N74/E74)*90), 0)</f>
        <v>7.5963302752293584</v>
      </c>
      <c r="T74" s="38">
        <f>IF(P74&gt;0, SUM(N74/P74), 0)</f>
        <v>7.2631578947368425</v>
      </c>
      <c r="U74" s="38">
        <f>IF(O74&gt;0, SUM((O74/E74)*90), 0)</f>
        <v>6.3853211009174311</v>
      </c>
      <c r="V74" s="39">
        <f>IF(P74&gt;0, SUM(O74/P74), 0)</f>
        <v>6.1052631578947372</v>
      </c>
    </row>
    <row r="75" spans="1:22" x14ac:dyDescent="0.2">
      <c r="A75" s="17" t="s">
        <v>851</v>
      </c>
      <c r="B75" s="5" t="s">
        <v>852</v>
      </c>
      <c r="C75" s="5" t="s">
        <v>17</v>
      </c>
      <c r="D75" s="5">
        <v>65</v>
      </c>
      <c r="E75" s="5">
        <v>1823</v>
      </c>
      <c r="F75" s="5">
        <v>0</v>
      </c>
      <c r="G75" s="5">
        <v>0</v>
      </c>
      <c r="H75" s="5">
        <v>5</v>
      </c>
      <c r="I75" s="5">
        <v>32</v>
      </c>
      <c r="J75" s="5">
        <v>0</v>
      </c>
      <c r="K75" s="5">
        <v>1</v>
      </c>
      <c r="L75" s="5">
        <v>5</v>
      </c>
      <c r="M75" s="5">
        <v>5</v>
      </c>
      <c r="N75" s="5">
        <v>143</v>
      </c>
      <c r="O75" s="5">
        <v>104</v>
      </c>
      <c r="P75" s="6">
        <v>23</v>
      </c>
      <c r="Q75" s="38">
        <f>IF(D75&gt;0, SUM((D75/E75)*90), 0)</f>
        <v>3.208996160175535</v>
      </c>
      <c r="R75" s="38">
        <f>IF(P75&gt;0, SUM(D75/P75), 0)</f>
        <v>2.8260869565217392</v>
      </c>
      <c r="S75" s="38">
        <f>IF(N75&gt;0, SUM((N75/E75)*90), 0)</f>
        <v>7.0597915523861765</v>
      </c>
      <c r="T75" s="38">
        <f>IF(P75&gt;0, SUM(N75/P75), 0)</f>
        <v>6.2173913043478262</v>
      </c>
      <c r="U75" s="38">
        <f>IF(O75&gt;0, SUM((O75/E75)*90), 0)</f>
        <v>5.1343938562808553</v>
      </c>
      <c r="V75" s="39">
        <f>IF(P75&gt;0, SUM(O75/P75), 0)</f>
        <v>4.5217391304347823</v>
      </c>
    </row>
    <row r="76" spans="1:22" x14ac:dyDescent="0.2">
      <c r="A76" s="17" t="s">
        <v>292</v>
      </c>
      <c r="B76" s="5" t="s">
        <v>411</v>
      </c>
      <c r="C76" s="5" t="s">
        <v>135</v>
      </c>
      <c r="D76" s="5">
        <v>64</v>
      </c>
      <c r="E76" s="5">
        <v>1629</v>
      </c>
      <c r="F76" s="5">
        <v>1</v>
      </c>
      <c r="G76" s="5">
        <v>1</v>
      </c>
      <c r="H76" s="5">
        <v>4</v>
      </c>
      <c r="I76" s="5">
        <v>23</v>
      </c>
      <c r="J76" s="5">
        <v>4</v>
      </c>
      <c r="K76" s="5">
        <v>0</v>
      </c>
      <c r="L76" s="5">
        <v>3</v>
      </c>
      <c r="M76" s="5">
        <v>5</v>
      </c>
      <c r="N76" s="5">
        <v>97</v>
      </c>
      <c r="O76" s="5">
        <v>56</v>
      </c>
      <c r="P76" s="6">
        <v>34</v>
      </c>
      <c r="Q76" s="38">
        <f>IF(D76&gt;0, SUM((D76/E76)*90), 0)</f>
        <v>3.5359116022099446</v>
      </c>
      <c r="R76" s="38">
        <f>IF(P76&gt;0, SUM(D76/P76), 0)</f>
        <v>1.8823529411764706</v>
      </c>
      <c r="S76" s="38">
        <f>IF(N76&gt;0, SUM((N76/E76)*90), 0)</f>
        <v>5.3591160220994478</v>
      </c>
      <c r="T76" s="38">
        <f>IF(P76&gt;0, SUM(N76/P76), 0)</f>
        <v>2.8529411764705883</v>
      </c>
      <c r="U76" s="38">
        <f>IF(O76&gt;0, SUM((O76/E76)*90), 0)</f>
        <v>3.0939226519337018</v>
      </c>
      <c r="V76" s="39">
        <f>IF(P76&gt;0, SUM(O76/P76), 0)</f>
        <v>1.6470588235294117</v>
      </c>
    </row>
    <row r="77" spans="1:22" x14ac:dyDescent="0.2">
      <c r="A77" s="17" t="s">
        <v>1847</v>
      </c>
      <c r="B77" s="5" t="s">
        <v>880</v>
      </c>
      <c r="C77" s="5" t="s">
        <v>231</v>
      </c>
      <c r="D77" s="5">
        <v>64</v>
      </c>
      <c r="E77" s="5">
        <v>1990</v>
      </c>
      <c r="F77" s="5">
        <v>0</v>
      </c>
      <c r="G77" s="5">
        <v>2</v>
      </c>
      <c r="H77" s="5">
        <v>4</v>
      </c>
      <c r="I77" s="5">
        <v>30</v>
      </c>
      <c r="J77" s="5">
        <v>4</v>
      </c>
      <c r="K77" s="5">
        <v>0</v>
      </c>
      <c r="L77" s="5">
        <v>10</v>
      </c>
      <c r="M77" s="5">
        <v>17</v>
      </c>
      <c r="N77" s="5">
        <v>74</v>
      </c>
      <c r="O77" s="5">
        <v>106</v>
      </c>
      <c r="P77" s="6">
        <v>23</v>
      </c>
      <c r="Q77" s="38">
        <f>IF(D77&gt;0, SUM((D77/E77)*90), 0)</f>
        <v>2.8944723618090453</v>
      </c>
      <c r="R77" s="38">
        <f>IF(P77&gt;0, SUM(D77/P77), 0)</f>
        <v>2.7826086956521738</v>
      </c>
      <c r="S77" s="38">
        <f>IF(N77&gt;0, SUM((N77/E77)*90), 0)</f>
        <v>3.3467336683417082</v>
      </c>
      <c r="T77" s="38">
        <f>IF(P77&gt;0, SUM(N77/P77), 0)</f>
        <v>3.2173913043478262</v>
      </c>
      <c r="U77" s="38">
        <f>IF(O77&gt;0, SUM((O77/E77)*90), 0)</f>
        <v>4.7939698492462313</v>
      </c>
      <c r="V77" s="39">
        <f>IF(P77&gt;0, SUM(O77/P77), 0)</f>
        <v>4.6086956521739131</v>
      </c>
    </row>
    <row r="78" spans="1:22" x14ac:dyDescent="0.2">
      <c r="A78" s="17" t="s">
        <v>446</v>
      </c>
      <c r="B78" s="5" t="s">
        <v>446</v>
      </c>
      <c r="C78" s="5" t="s">
        <v>437</v>
      </c>
      <c r="D78" s="5">
        <v>63</v>
      </c>
      <c r="E78" s="5">
        <v>1351</v>
      </c>
      <c r="F78" s="5">
        <v>0</v>
      </c>
      <c r="G78" s="5">
        <v>0</v>
      </c>
      <c r="H78" s="5">
        <v>4</v>
      </c>
      <c r="I78" s="5">
        <v>25</v>
      </c>
      <c r="J78" s="5">
        <v>6</v>
      </c>
      <c r="K78" s="5">
        <v>0</v>
      </c>
      <c r="L78" s="5">
        <v>0</v>
      </c>
      <c r="M78" s="5">
        <v>2</v>
      </c>
      <c r="N78" s="5">
        <v>141</v>
      </c>
      <c r="O78" s="5">
        <v>109</v>
      </c>
      <c r="P78" s="6">
        <v>19</v>
      </c>
      <c r="Q78" s="38">
        <f>IF(D78&gt;0, SUM((D78/E78)*90), 0)</f>
        <v>4.1968911917098444</v>
      </c>
      <c r="R78" s="38">
        <f>IF(P78&gt;0, SUM(D78/P78), 0)</f>
        <v>3.3157894736842106</v>
      </c>
      <c r="S78" s="38">
        <f>IF(N78&gt;0, SUM((N78/E78)*90), 0)</f>
        <v>9.393042190969652</v>
      </c>
      <c r="T78" s="38">
        <f>IF(P78&gt;0, SUM(N78/P78), 0)</f>
        <v>7.4210526315789478</v>
      </c>
      <c r="U78" s="38">
        <f>IF(O78&gt;0, SUM((O78/E78)*90), 0)</f>
        <v>7.2612879348630637</v>
      </c>
      <c r="V78" s="39">
        <f>IF(P78&gt;0, SUM(O78/P78), 0)</f>
        <v>5.7368421052631575</v>
      </c>
    </row>
    <row r="79" spans="1:22" x14ac:dyDescent="0.2">
      <c r="A79" s="20" t="s">
        <v>468</v>
      </c>
      <c r="B79" s="5" t="s">
        <v>61</v>
      </c>
      <c r="C79" s="5" t="s">
        <v>17</v>
      </c>
      <c r="D79" s="5">
        <v>62</v>
      </c>
      <c r="E79" s="5">
        <v>1649</v>
      </c>
      <c r="F79" s="5">
        <v>0</v>
      </c>
      <c r="G79" s="5">
        <v>1</v>
      </c>
      <c r="H79" s="5">
        <v>4</v>
      </c>
      <c r="I79" s="5">
        <v>27</v>
      </c>
      <c r="J79" s="5">
        <v>0</v>
      </c>
      <c r="K79" s="5">
        <v>0</v>
      </c>
      <c r="L79" s="5">
        <v>12</v>
      </c>
      <c r="M79" s="5">
        <v>10</v>
      </c>
      <c r="N79" s="5">
        <v>100</v>
      </c>
      <c r="O79" s="5">
        <v>84</v>
      </c>
      <c r="P79" s="6">
        <v>9</v>
      </c>
      <c r="Q79" s="38">
        <f>IF(D79&gt;0, SUM((D79/E79)*90), 0)</f>
        <v>3.3838690115221346</v>
      </c>
      <c r="R79" s="38">
        <f>IF(P79&gt;0, SUM(D79/P79), 0)</f>
        <v>6.8888888888888893</v>
      </c>
      <c r="S79" s="38">
        <f>IF(N79&gt;0, SUM((N79/E79)*90), 0)</f>
        <v>5.4578532443905399</v>
      </c>
      <c r="T79" s="38">
        <f>IF(P79&gt;0, SUM(N79/P79), 0)</f>
        <v>11.111111111111111</v>
      </c>
      <c r="U79" s="38">
        <f>IF(O79&gt;0, SUM((O79/E79)*90), 0)</f>
        <v>4.5845967252880531</v>
      </c>
      <c r="V79" s="39">
        <f>IF(P79&gt;0, SUM(O79/P79), 0)</f>
        <v>9.3333333333333339</v>
      </c>
    </row>
    <row r="80" spans="1:22" x14ac:dyDescent="0.2">
      <c r="A80" s="17" t="s">
        <v>80</v>
      </c>
      <c r="B80" s="5" t="s">
        <v>81</v>
      </c>
      <c r="C80" s="5" t="s">
        <v>24</v>
      </c>
      <c r="D80" s="5">
        <v>62</v>
      </c>
      <c r="E80" s="5">
        <v>1697</v>
      </c>
      <c r="F80" s="5">
        <v>0</v>
      </c>
      <c r="G80" s="5">
        <v>1</v>
      </c>
      <c r="H80" s="5">
        <v>5</v>
      </c>
      <c r="I80" s="5">
        <v>32</v>
      </c>
      <c r="J80" s="5">
        <v>6</v>
      </c>
      <c r="K80" s="5">
        <v>0</v>
      </c>
      <c r="L80" s="5">
        <v>5</v>
      </c>
      <c r="M80" s="5">
        <v>7</v>
      </c>
      <c r="N80" s="5">
        <v>131</v>
      </c>
      <c r="O80" s="5">
        <v>78</v>
      </c>
      <c r="P80" s="6">
        <v>20</v>
      </c>
      <c r="Q80" s="38">
        <f>IF(D80&gt;0, SUM((D80/E80)*90), 0)</f>
        <v>3.2881555686505597</v>
      </c>
      <c r="R80" s="38">
        <f>IF(P80&gt;0, SUM(D80/P80), 0)</f>
        <v>3.1</v>
      </c>
      <c r="S80" s="38">
        <f>IF(N80&gt;0, SUM((N80/E80)*90), 0)</f>
        <v>6.947554507955215</v>
      </c>
      <c r="T80" s="38">
        <f>IF(P80&gt;0, SUM(N80/P80), 0)</f>
        <v>6.55</v>
      </c>
      <c r="U80" s="38">
        <f>IF(O80&gt;0, SUM((O80/E80)*90), 0)</f>
        <v>4.1367118444313498</v>
      </c>
      <c r="V80" s="39">
        <f>IF(P80&gt;0, SUM(O80/P80), 0)</f>
        <v>3.9</v>
      </c>
    </row>
    <row r="81" spans="1:22" x14ac:dyDescent="0.2">
      <c r="A81" s="17" t="s">
        <v>224</v>
      </c>
      <c r="B81" s="5" t="s">
        <v>225</v>
      </c>
      <c r="C81" s="5" t="s">
        <v>50</v>
      </c>
      <c r="D81" s="5">
        <v>61</v>
      </c>
      <c r="E81" s="5">
        <v>1084</v>
      </c>
      <c r="F81" s="5">
        <v>1</v>
      </c>
      <c r="G81" s="5">
        <v>2</v>
      </c>
      <c r="H81" s="5">
        <v>5</v>
      </c>
      <c r="I81" s="5">
        <v>13</v>
      </c>
      <c r="J81" s="5">
        <v>2</v>
      </c>
      <c r="K81" s="5">
        <v>0</v>
      </c>
      <c r="L81" s="5">
        <v>2</v>
      </c>
      <c r="M81" s="5">
        <v>4</v>
      </c>
      <c r="N81" s="5">
        <v>66</v>
      </c>
      <c r="O81" s="5">
        <v>47</v>
      </c>
      <c r="P81" s="6">
        <v>13</v>
      </c>
      <c r="Q81" s="38">
        <f>IF(D81&gt;0, SUM((D81/E81)*90), 0)</f>
        <v>5.0645756457564577</v>
      </c>
      <c r="R81" s="38">
        <f>IF(P81&gt;0, SUM(D81/P81), 0)</f>
        <v>4.6923076923076925</v>
      </c>
      <c r="S81" s="38">
        <f>IF(N81&gt;0, SUM((N81/E81)*90), 0)</f>
        <v>5.4797047970479706</v>
      </c>
      <c r="T81" s="38">
        <f>IF(P81&gt;0, SUM(N81/P81), 0)</f>
        <v>5.0769230769230766</v>
      </c>
      <c r="U81" s="38">
        <f>IF(O81&gt;0, SUM((O81/E81)*90), 0)</f>
        <v>3.9022140221402215</v>
      </c>
      <c r="V81" s="39">
        <f>IF(P81&gt;0, SUM(O81/P81), 0)</f>
        <v>3.6153846153846154</v>
      </c>
    </row>
    <row r="82" spans="1:22" x14ac:dyDescent="0.2">
      <c r="A82" s="17" t="s">
        <v>500</v>
      </c>
      <c r="B82" s="5" t="s">
        <v>318</v>
      </c>
      <c r="C82" s="5" t="s">
        <v>594</v>
      </c>
      <c r="D82" s="5">
        <v>61</v>
      </c>
      <c r="E82" s="5">
        <v>1731</v>
      </c>
      <c r="F82" s="5">
        <v>0</v>
      </c>
      <c r="G82" s="5">
        <v>0</v>
      </c>
      <c r="H82" s="5">
        <v>2</v>
      </c>
      <c r="I82" s="5">
        <v>33</v>
      </c>
      <c r="J82" s="5">
        <v>4</v>
      </c>
      <c r="K82" s="5">
        <v>0</v>
      </c>
      <c r="L82" s="5">
        <v>0</v>
      </c>
      <c r="M82" s="5">
        <v>3</v>
      </c>
      <c r="N82" s="5">
        <v>206</v>
      </c>
      <c r="O82" s="5">
        <v>76</v>
      </c>
      <c r="P82" s="6">
        <v>20</v>
      </c>
      <c r="Q82" s="38">
        <f>IF(D82&gt;0, SUM((D82/E82)*90), 0)</f>
        <v>3.1715771230502598</v>
      </c>
      <c r="R82" s="38">
        <f>IF(P82&gt;0, SUM(D82/P82), 0)</f>
        <v>3.05</v>
      </c>
      <c r="S82" s="38">
        <f>IF(N82&gt;0, SUM((N82/E82)*90), 0)</f>
        <v>10.710571923743501</v>
      </c>
      <c r="T82" s="38">
        <f>IF(P82&gt;0, SUM(N82/P82), 0)</f>
        <v>10.3</v>
      </c>
      <c r="U82" s="38">
        <f>IF(O82&gt;0, SUM((O82/E82)*90), 0)</f>
        <v>3.951473136915078</v>
      </c>
      <c r="V82" s="39">
        <f>IF(P82&gt;0, SUM(O82/P82), 0)</f>
        <v>3.8</v>
      </c>
    </row>
    <row r="83" spans="1:22" x14ac:dyDescent="0.2">
      <c r="A83" s="17" t="s">
        <v>535</v>
      </c>
      <c r="B83" s="5" t="s">
        <v>186</v>
      </c>
      <c r="C83" s="5" t="s">
        <v>527</v>
      </c>
      <c r="D83" s="5">
        <v>61</v>
      </c>
      <c r="E83" s="5">
        <v>1746</v>
      </c>
      <c r="F83" s="5">
        <v>0</v>
      </c>
      <c r="G83" s="5">
        <v>2</v>
      </c>
      <c r="H83" s="5">
        <v>2</v>
      </c>
      <c r="I83" s="5">
        <v>31</v>
      </c>
      <c r="J83" s="5">
        <v>1</v>
      </c>
      <c r="K83" s="5">
        <v>1</v>
      </c>
      <c r="L83" s="5">
        <v>9</v>
      </c>
      <c r="M83" s="5">
        <v>11</v>
      </c>
      <c r="N83" s="5">
        <v>105</v>
      </c>
      <c r="O83" s="5">
        <v>82</v>
      </c>
      <c r="P83" s="6">
        <v>25</v>
      </c>
      <c r="Q83" s="38">
        <f>IF(D83&gt;0, SUM((D83/E83)*90), 0)</f>
        <v>3.1443298969072164</v>
      </c>
      <c r="R83" s="38">
        <f>IF(P83&gt;0, SUM(D83/P83), 0)</f>
        <v>2.44</v>
      </c>
      <c r="S83" s="38">
        <f>IF(N83&gt;0, SUM((N83/E83)*90), 0)</f>
        <v>5.4123711340206189</v>
      </c>
      <c r="T83" s="38">
        <f>IF(P83&gt;0, SUM(N83/P83), 0)</f>
        <v>4.2</v>
      </c>
      <c r="U83" s="38">
        <f>IF(O83&gt;0, SUM((O83/E83)*90), 0)</f>
        <v>4.2268041237113403</v>
      </c>
      <c r="V83" s="39">
        <f>IF(P83&gt;0, SUM(O83/P83), 0)</f>
        <v>3.28</v>
      </c>
    </row>
    <row r="84" spans="1:22" x14ac:dyDescent="0.2">
      <c r="A84" s="17" t="s">
        <v>546</v>
      </c>
      <c r="B84" s="5" t="s">
        <v>547</v>
      </c>
      <c r="C84" s="5" t="s">
        <v>527</v>
      </c>
      <c r="D84" s="5">
        <v>59</v>
      </c>
      <c r="E84" s="5">
        <v>1048</v>
      </c>
      <c r="F84" s="5">
        <v>0</v>
      </c>
      <c r="G84" s="5">
        <v>0</v>
      </c>
      <c r="H84" s="5">
        <v>4</v>
      </c>
      <c r="I84" s="5">
        <v>15</v>
      </c>
      <c r="J84" s="5">
        <v>6</v>
      </c>
      <c r="K84" s="5">
        <v>0</v>
      </c>
      <c r="L84" s="5">
        <v>0</v>
      </c>
      <c r="M84" s="5">
        <v>2</v>
      </c>
      <c r="N84" s="5">
        <v>156</v>
      </c>
      <c r="O84" s="5">
        <v>69</v>
      </c>
      <c r="P84" s="6">
        <v>13</v>
      </c>
      <c r="Q84" s="38">
        <f>IF(D84&gt;0, SUM((D84/E84)*90), 0)</f>
        <v>5.0667938931297707</v>
      </c>
      <c r="R84" s="38">
        <f>IF(P84&gt;0, SUM(D84/P84), 0)</f>
        <v>4.5384615384615383</v>
      </c>
      <c r="S84" s="38">
        <f>IF(N84&gt;0, SUM((N84/E84)*90), 0)</f>
        <v>13.396946564885496</v>
      </c>
      <c r="T84" s="38">
        <f>IF(P84&gt;0, SUM(N84/P84), 0)</f>
        <v>12</v>
      </c>
      <c r="U84" s="38">
        <f>IF(O84&gt;0, SUM((O84/E84)*90), 0)</f>
        <v>5.9255725190839694</v>
      </c>
      <c r="V84" s="39">
        <f>IF(P84&gt;0, SUM(O84/P84), 0)</f>
        <v>5.3076923076923075</v>
      </c>
    </row>
    <row r="85" spans="1:22" x14ac:dyDescent="0.2">
      <c r="A85" s="17" t="s">
        <v>234</v>
      </c>
      <c r="B85" s="5" t="s">
        <v>34</v>
      </c>
      <c r="C85" s="5" t="s">
        <v>50</v>
      </c>
      <c r="D85" s="5">
        <v>59</v>
      </c>
      <c r="E85" s="5">
        <v>1161</v>
      </c>
      <c r="F85" s="5">
        <v>0</v>
      </c>
      <c r="G85" s="5">
        <v>0</v>
      </c>
      <c r="H85" s="5">
        <v>5</v>
      </c>
      <c r="I85" s="5">
        <v>13</v>
      </c>
      <c r="J85" s="5">
        <v>1</v>
      </c>
      <c r="K85" s="5">
        <v>0</v>
      </c>
      <c r="L85" s="5">
        <v>0</v>
      </c>
      <c r="M85" s="5">
        <v>1</v>
      </c>
      <c r="N85" s="5">
        <v>115</v>
      </c>
      <c r="O85" s="5">
        <v>60</v>
      </c>
      <c r="P85" s="6">
        <v>13</v>
      </c>
      <c r="Q85" s="38">
        <f>IF(D85&gt;0, SUM((D85/E85)*90), 0)</f>
        <v>4.5736434108527133</v>
      </c>
      <c r="R85" s="38">
        <f>IF(P85&gt;0, SUM(D85/P85), 0)</f>
        <v>4.5384615384615383</v>
      </c>
      <c r="S85" s="38">
        <f>IF(N85&gt;0, SUM((N85/E85)*90), 0)</f>
        <v>8.9147286821705425</v>
      </c>
      <c r="T85" s="38">
        <f>IF(P85&gt;0, SUM(N85/P85), 0)</f>
        <v>8.8461538461538467</v>
      </c>
      <c r="U85" s="38">
        <f>IF(O85&gt;0, SUM((O85/E85)*90), 0)</f>
        <v>4.6511627906976738</v>
      </c>
      <c r="V85" s="39">
        <f>IF(P85&gt;0, SUM(O85/P85), 0)</f>
        <v>4.615384615384615</v>
      </c>
    </row>
    <row r="86" spans="1:22" x14ac:dyDescent="0.2">
      <c r="A86" s="17" t="s">
        <v>51</v>
      </c>
      <c r="B86" s="5" t="s">
        <v>52</v>
      </c>
      <c r="C86" s="5" t="s">
        <v>6</v>
      </c>
      <c r="D86" s="5">
        <v>59</v>
      </c>
      <c r="E86" s="5">
        <v>1739</v>
      </c>
      <c r="F86" s="5">
        <v>0</v>
      </c>
      <c r="G86" s="5">
        <v>0</v>
      </c>
      <c r="H86" s="5">
        <v>5</v>
      </c>
      <c r="I86" s="5">
        <v>29</v>
      </c>
      <c r="J86" s="5">
        <v>6</v>
      </c>
      <c r="K86" s="5">
        <v>0</v>
      </c>
      <c r="L86" s="5">
        <v>2</v>
      </c>
      <c r="M86" s="5">
        <v>6</v>
      </c>
      <c r="N86" s="5">
        <v>116</v>
      </c>
      <c r="O86" s="5">
        <v>85</v>
      </c>
      <c r="P86" s="6">
        <v>21</v>
      </c>
      <c r="Q86" s="38">
        <f>IF(D86&gt;0, SUM((D86/E86)*90), 0)</f>
        <v>3.0534790109258196</v>
      </c>
      <c r="R86" s="38">
        <f>IF(P86&gt;0, SUM(D86/P86), 0)</f>
        <v>2.8095238095238093</v>
      </c>
      <c r="S86" s="38">
        <f>IF(N86&gt;0, SUM((N86/E86)*90), 0)</f>
        <v>6.0034502587694067</v>
      </c>
      <c r="T86" s="38">
        <f>IF(P86&gt;0, SUM(N86/P86), 0)</f>
        <v>5.5238095238095237</v>
      </c>
      <c r="U86" s="38">
        <f>IF(O86&gt;0, SUM((O86/E86)*90), 0)</f>
        <v>4.3990799309948247</v>
      </c>
      <c r="V86" s="39">
        <f>IF(P86&gt;0, SUM(O86/P86), 0)</f>
        <v>4.0476190476190474</v>
      </c>
    </row>
    <row r="87" spans="1:22" x14ac:dyDescent="0.2">
      <c r="A87" s="17" t="s">
        <v>171</v>
      </c>
      <c r="B87" s="5" t="s">
        <v>61</v>
      </c>
      <c r="C87" s="5" t="s">
        <v>156</v>
      </c>
      <c r="D87" s="5">
        <v>58</v>
      </c>
      <c r="E87" s="5">
        <v>1179</v>
      </c>
      <c r="F87" s="5">
        <v>0</v>
      </c>
      <c r="G87" s="5">
        <v>0</v>
      </c>
      <c r="H87" s="5">
        <v>6</v>
      </c>
      <c r="I87" s="5">
        <v>14</v>
      </c>
      <c r="J87" s="5">
        <v>4</v>
      </c>
      <c r="K87" s="5">
        <v>0</v>
      </c>
      <c r="L87" s="5">
        <v>5</v>
      </c>
      <c r="M87" s="5">
        <v>5</v>
      </c>
      <c r="N87" s="5">
        <v>97</v>
      </c>
      <c r="O87" s="5">
        <v>69</v>
      </c>
      <c r="P87" s="6">
        <v>20</v>
      </c>
      <c r="Q87" s="38">
        <f>IF(D87&gt;0, SUM((D87/E87)*90), 0)</f>
        <v>4.4274809160305342</v>
      </c>
      <c r="R87" s="38">
        <f>IF(P87&gt;0, SUM(D87/P87), 0)</f>
        <v>2.9</v>
      </c>
      <c r="S87" s="38">
        <f>IF(N87&gt;0, SUM((N87/E87)*90), 0)</f>
        <v>7.4045801526717554</v>
      </c>
      <c r="T87" s="38">
        <f>IF(P87&gt;0, SUM(N87/P87), 0)</f>
        <v>4.8499999999999996</v>
      </c>
      <c r="U87" s="38">
        <f>IF(O87&gt;0, SUM((O87/E87)*90), 0)</f>
        <v>5.2671755725190845</v>
      </c>
      <c r="V87" s="39">
        <f>IF(P87&gt;0, SUM(O87/P87), 0)</f>
        <v>3.45</v>
      </c>
    </row>
    <row r="88" spans="1:22" x14ac:dyDescent="0.2">
      <c r="A88" s="17" t="s">
        <v>626</v>
      </c>
      <c r="B88" s="5" t="s">
        <v>627</v>
      </c>
      <c r="C88" s="5" t="s">
        <v>594</v>
      </c>
      <c r="D88" s="5">
        <v>52</v>
      </c>
      <c r="E88" s="5">
        <v>1228</v>
      </c>
      <c r="F88" s="5">
        <v>0</v>
      </c>
      <c r="G88" s="5">
        <v>0</v>
      </c>
      <c r="H88" s="5">
        <v>3</v>
      </c>
      <c r="I88" s="5">
        <v>17</v>
      </c>
      <c r="J88" s="5">
        <v>1</v>
      </c>
      <c r="K88" s="5">
        <v>0</v>
      </c>
      <c r="L88" s="5">
        <v>1</v>
      </c>
      <c r="M88" s="5">
        <v>1</v>
      </c>
      <c r="N88" s="5">
        <v>106</v>
      </c>
      <c r="O88" s="5">
        <v>59</v>
      </c>
      <c r="P88" s="6">
        <v>17</v>
      </c>
      <c r="Q88" s="38">
        <f>IF(D88&gt;0, SUM((D88/E88)*90), 0)</f>
        <v>3.8110749185667752</v>
      </c>
      <c r="R88" s="38">
        <f>IF(P88&gt;0, SUM(D88/P88), 0)</f>
        <v>3.0588235294117645</v>
      </c>
      <c r="S88" s="38">
        <f>IF(N88&gt;0, SUM((N88/E88)*90), 0)</f>
        <v>7.7687296416938105</v>
      </c>
      <c r="T88" s="38">
        <f>IF(P88&gt;0, SUM(N88/P88), 0)</f>
        <v>6.2352941176470589</v>
      </c>
      <c r="U88" s="38">
        <f>IF(O88&gt;0, SUM((O88/E88)*90), 0)</f>
        <v>4.3241042345276872</v>
      </c>
      <c r="V88" s="39">
        <f>IF(P88&gt;0, SUM(O88/P88), 0)</f>
        <v>3.4705882352941178</v>
      </c>
    </row>
    <row r="89" spans="1:22" x14ac:dyDescent="0.2">
      <c r="A89" s="17" t="s">
        <v>454</v>
      </c>
      <c r="B89" s="5" t="s">
        <v>48</v>
      </c>
      <c r="C89" s="5" t="s">
        <v>437</v>
      </c>
      <c r="D89" s="5">
        <v>52</v>
      </c>
      <c r="E89" s="5">
        <v>1602</v>
      </c>
      <c r="F89" s="5">
        <v>0</v>
      </c>
      <c r="G89" s="5">
        <v>1</v>
      </c>
      <c r="H89" s="5">
        <v>2</v>
      </c>
      <c r="I89" s="5">
        <v>25</v>
      </c>
      <c r="J89" s="5">
        <v>0</v>
      </c>
      <c r="K89" s="5">
        <v>0</v>
      </c>
      <c r="L89" s="5">
        <v>13</v>
      </c>
      <c r="M89" s="5">
        <v>5</v>
      </c>
      <c r="N89" s="5">
        <v>84</v>
      </c>
      <c r="O89" s="5">
        <v>85</v>
      </c>
      <c r="P89" s="6">
        <v>19</v>
      </c>
      <c r="Q89" s="38">
        <f>IF(D89&gt;0, SUM((D89/E89)*90), 0)</f>
        <v>2.921348314606742</v>
      </c>
      <c r="R89" s="38">
        <f>IF(P89&gt;0, SUM(D89/P89), 0)</f>
        <v>2.736842105263158</v>
      </c>
      <c r="S89" s="38">
        <f>IF(N89&gt;0, SUM((N89/E89)*90), 0)</f>
        <v>4.7191011235955056</v>
      </c>
      <c r="T89" s="38">
        <f>IF(P89&gt;0, SUM(N89/P89), 0)</f>
        <v>4.4210526315789478</v>
      </c>
      <c r="U89" s="38">
        <f>IF(O89&gt;0, SUM((O89/E89)*90), 0)</f>
        <v>4.7752808988764039</v>
      </c>
      <c r="V89" s="39">
        <f>IF(P89&gt;0, SUM(O89/P89), 0)</f>
        <v>4.4736842105263159</v>
      </c>
    </row>
    <row r="90" spans="1:22" x14ac:dyDescent="0.2">
      <c r="A90" s="17" t="s">
        <v>757</v>
      </c>
      <c r="B90" s="5" t="s">
        <v>485</v>
      </c>
      <c r="C90" s="5" t="s">
        <v>182</v>
      </c>
      <c r="D90" s="5">
        <v>51</v>
      </c>
      <c r="E90" s="5">
        <v>1145</v>
      </c>
      <c r="F90" s="5">
        <v>1</v>
      </c>
      <c r="G90" s="5">
        <v>1</v>
      </c>
      <c r="H90" s="5">
        <v>2</v>
      </c>
      <c r="I90" s="5">
        <v>23</v>
      </c>
      <c r="J90" s="5">
        <v>1</v>
      </c>
      <c r="K90" s="5">
        <v>0</v>
      </c>
      <c r="L90" s="5">
        <v>2</v>
      </c>
      <c r="M90" s="5">
        <v>3</v>
      </c>
      <c r="N90" s="5">
        <v>99</v>
      </c>
      <c r="O90" s="5">
        <v>65</v>
      </c>
      <c r="P90" s="6">
        <v>19</v>
      </c>
      <c r="Q90" s="38">
        <f>IF(D90&gt;0, SUM((D90/E90)*90), 0)</f>
        <v>4.0087336244541483</v>
      </c>
      <c r="R90" s="38">
        <f>IF(P90&gt;0, SUM(D90/P90), 0)</f>
        <v>2.6842105263157894</v>
      </c>
      <c r="S90" s="38">
        <f>IF(N90&gt;0, SUM((N90/E90)*90), 0)</f>
        <v>7.7816593886462879</v>
      </c>
      <c r="T90" s="38">
        <f>IF(P90&gt;0, SUM(N90/P90), 0)</f>
        <v>5.2105263157894735</v>
      </c>
      <c r="U90" s="38">
        <f>IF(O90&gt;0, SUM((O90/E90)*90), 0)</f>
        <v>5.109170305676856</v>
      </c>
      <c r="V90" s="39">
        <f>IF(P90&gt;0, SUM(O90/P90), 0)</f>
        <v>3.4210526315789473</v>
      </c>
    </row>
    <row r="91" spans="1:22" x14ac:dyDescent="0.2">
      <c r="A91" s="17" t="s">
        <v>600</v>
      </c>
      <c r="B91" s="5" t="s">
        <v>58</v>
      </c>
      <c r="C91" s="5" t="s">
        <v>568</v>
      </c>
      <c r="D91" s="5">
        <v>50</v>
      </c>
      <c r="E91" s="5">
        <v>804</v>
      </c>
      <c r="F91" s="5">
        <v>1</v>
      </c>
      <c r="G91" s="5">
        <v>0</v>
      </c>
      <c r="H91" s="5">
        <v>4</v>
      </c>
      <c r="I91" s="5">
        <v>8</v>
      </c>
      <c r="J91" s="5">
        <v>2</v>
      </c>
      <c r="K91" s="5">
        <v>0</v>
      </c>
      <c r="L91" s="5">
        <v>3</v>
      </c>
      <c r="M91" s="5">
        <v>2</v>
      </c>
      <c r="N91" s="5">
        <v>86</v>
      </c>
      <c r="O91" s="5">
        <v>34</v>
      </c>
      <c r="P91" s="6">
        <v>12</v>
      </c>
      <c r="Q91" s="38">
        <f>IF(D91&gt;0, SUM((D91/E91)*90), 0)</f>
        <v>5.5970149253731343</v>
      </c>
      <c r="R91" s="38">
        <f>IF(P91&gt;0, SUM(D91/P91), 0)</f>
        <v>4.166666666666667</v>
      </c>
      <c r="S91" s="38">
        <f>IF(N91&gt;0, SUM((N91/E91)*90), 0)</f>
        <v>9.6268656716417915</v>
      </c>
      <c r="T91" s="38">
        <f>IF(P91&gt;0, SUM(N91/P91), 0)</f>
        <v>7.166666666666667</v>
      </c>
      <c r="U91" s="38">
        <f>IF(O91&gt;0, SUM((O91/E91)*90), 0)</f>
        <v>3.8059701492537314</v>
      </c>
      <c r="V91" s="39">
        <f>IF(P91&gt;0, SUM(O91/P91), 0)</f>
        <v>2.8333333333333335</v>
      </c>
    </row>
    <row r="92" spans="1:22" x14ac:dyDescent="0.2">
      <c r="A92" s="18" t="s">
        <v>3547</v>
      </c>
      <c r="B92" s="7" t="s">
        <v>3548</v>
      </c>
      <c r="C92" s="5" t="s">
        <v>17</v>
      </c>
      <c r="D92" s="5">
        <v>50</v>
      </c>
      <c r="E92" s="5">
        <v>1097</v>
      </c>
      <c r="F92" s="5">
        <v>1</v>
      </c>
      <c r="G92" s="5">
        <v>1</v>
      </c>
      <c r="H92" s="5">
        <v>1</v>
      </c>
      <c r="I92" s="5">
        <v>19</v>
      </c>
      <c r="J92" s="5">
        <v>1</v>
      </c>
      <c r="K92" s="5">
        <v>0</v>
      </c>
      <c r="L92" s="5">
        <v>0</v>
      </c>
      <c r="M92" s="5">
        <v>2</v>
      </c>
      <c r="N92" s="5">
        <v>142</v>
      </c>
      <c r="O92" s="5">
        <v>64</v>
      </c>
      <c r="P92" s="6">
        <v>13</v>
      </c>
      <c r="Q92" s="38">
        <f>IF(D92&gt;0, SUM((D92/E92)*90), 0)</f>
        <v>4.102096627164995</v>
      </c>
      <c r="R92" s="38">
        <f>IF(P92&gt;0, SUM(D92/P92), 0)</f>
        <v>3.8461538461538463</v>
      </c>
      <c r="S92" s="38">
        <f>IF(N92&gt;0, SUM((N92/E92)*90), 0)</f>
        <v>11.649954421148587</v>
      </c>
      <c r="T92" s="38">
        <f>IF(P92&gt;0, SUM(N92/P92), 0)</f>
        <v>10.923076923076923</v>
      </c>
      <c r="U92" s="38">
        <f>IF(O92&gt;0, SUM((O92/E92)*90), 0)</f>
        <v>5.2506836827711938</v>
      </c>
      <c r="V92" s="39">
        <f>IF(P92&gt;0, SUM(O92/P92), 0)</f>
        <v>4.9230769230769234</v>
      </c>
    </row>
    <row r="93" spans="1:22" x14ac:dyDescent="0.2">
      <c r="A93" s="17" t="s">
        <v>646</v>
      </c>
      <c r="B93" s="5" t="s">
        <v>647</v>
      </c>
      <c r="C93" s="5" t="s">
        <v>540</v>
      </c>
      <c r="D93" s="5">
        <v>50</v>
      </c>
      <c r="E93" s="5">
        <v>1283</v>
      </c>
      <c r="F93" s="5">
        <v>0</v>
      </c>
      <c r="G93" s="5">
        <v>1</v>
      </c>
      <c r="H93" s="5">
        <v>3</v>
      </c>
      <c r="I93" s="5">
        <v>23</v>
      </c>
      <c r="J93" s="5">
        <v>1</v>
      </c>
      <c r="K93" s="5">
        <v>0</v>
      </c>
      <c r="L93" s="5">
        <v>3</v>
      </c>
      <c r="M93" s="5">
        <v>6</v>
      </c>
      <c r="N93" s="5">
        <v>107</v>
      </c>
      <c r="O93" s="5">
        <v>53</v>
      </c>
      <c r="P93" s="6">
        <v>16</v>
      </c>
      <c r="Q93" s="38">
        <f>IF(D93&gt;0, SUM((D93/E93)*90), 0)</f>
        <v>3.5074045206547155</v>
      </c>
      <c r="R93" s="38">
        <f>IF(P93&gt;0, SUM(D93/P93), 0)</f>
        <v>3.125</v>
      </c>
      <c r="S93" s="38">
        <f>IF(N93&gt;0, SUM((N93/E93)*90), 0)</f>
        <v>7.5058456742010913</v>
      </c>
      <c r="T93" s="38">
        <f>IF(P93&gt;0, SUM(N93/P93), 0)</f>
        <v>6.6875</v>
      </c>
      <c r="U93" s="38">
        <f>IF(O93&gt;0, SUM((O93/E93)*90), 0)</f>
        <v>3.717848791893998</v>
      </c>
      <c r="V93" s="39">
        <f>IF(P93&gt;0, SUM(O93/P93), 0)</f>
        <v>3.3125</v>
      </c>
    </row>
    <row r="94" spans="1:22" x14ac:dyDescent="0.2">
      <c r="A94" s="17" t="s">
        <v>167</v>
      </c>
      <c r="B94" s="5" t="s">
        <v>619</v>
      </c>
      <c r="C94" s="5" t="s">
        <v>594</v>
      </c>
      <c r="D94" s="5">
        <v>49</v>
      </c>
      <c r="E94" s="5">
        <v>1437</v>
      </c>
      <c r="F94" s="5">
        <v>0</v>
      </c>
      <c r="G94" s="5">
        <v>0</v>
      </c>
      <c r="H94" s="5">
        <v>2</v>
      </c>
      <c r="I94" s="5">
        <v>23</v>
      </c>
      <c r="J94" s="5">
        <v>4</v>
      </c>
      <c r="K94" s="5">
        <v>0</v>
      </c>
      <c r="L94" s="5">
        <v>7</v>
      </c>
      <c r="M94" s="5">
        <v>9</v>
      </c>
      <c r="N94" s="5">
        <v>94</v>
      </c>
      <c r="O94" s="5">
        <v>95</v>
      </c>
      <c r="P94" s="6">
        <v>20</v>
      </c>
      <c r="Q94" s="38">
        <f>IF(D94&gt;0, SUM((D94/E94)*90), 0)</f>
        <v>3.0688935281837164</v>
      </c>
      <c r="R94" s="38">
        <f>IF(P94&gt;0, SUM(D94/P94), 0)</f>
        <v>2.4500000000000002</v>
      </c>
      <c r="S94" s="38">
        <f>IF(N94&gt;0, SUM((N94/E94)*90), 0)</f>
        <v>5.8872651356993728</v>
      </c>
      <c r="T94" s="38">
        <f>IF(P94&gt;0, SUM(N94/P94), 0)</f>
        <v>4.7</v>
      </c>
      <c r="U94" s="38">
        <f>IF(O94&gt;0, SUM((O94/E94)*90), 0)</f>
        <v>5.9498956158663878</v>
      </c>
      <c r="V94" s="39">
        <f>IF(P94&gt;0, SUM(O94/P94), 0)</f>
        <v>4.75</v>
      </c>
    </row>
    <row r="95" spans="1:22" x14ac:dyDescent="0.2">
      <c r="A95" s="17" t="s">
        <v>924</v>
      </c>
      <c r="B95" s="5" t="s">
        <v>925</v>
      </c>
      <c r="C95" s="5" t="s">
        <v>289</v>
      </c>
      <c r="D95" s="5">
        <v>48</v>
      </c>
      <c r="E95" s="5">
        <v>820</v>
      </c>
      <c r="F95" s="5">
        <v>0</v>
      </c>
      <c r="G95" s="5">
        <v>0</v>
      </c>
      <c r="H95" s="5">
        <v>5</v>
      </c>
      <c r="I95" s="5">
        <v>7</v>
      </c>
      <c r="J95" s="5">
        <v>1</v>
      </c>
      <c r="K95" s="5">
        <v>0</v>
      </c>
      <c r="L95" s="5">
        <v>4</v>
      </c>
      <c r="M95" s="5">
        <v>8</v>
      </c>
      <c r="N95" s="5">
        <v>48</v>
      </c>
      <c r="O95" s="5">
        <v>76</v>
      </c>
      <c r="P95" s="6">
        <v>10</v>
      </c>
      <c r="Q95" s="38">
        <f>IF(D95&gt;0, SUM((D95/E95)*90), 0)</f>
        <v>5.2682926829268295</v>
      </c>
      <c r="R95" s="38">
        <f>IF(P95&gt;0, SUM(D95/P95), 0)</f>
        <v>4.8</v>
      </c>
      <c r="S95" s="38">
        <f>IF(N95&gt;0, SUM((N95/E95)*90), 0)</f>
        <v>5.2682926829268295</v>
      </c>
      <c r="T95" s="38">
        <f>IF(P95&gt;0, SUM(N95/P95), 0)</f>
        <v>4.8</v>
      </c>
      <c r="U95" s="38">
        <f>IF(O95&gt;0, SUM((O95/E95)*90), 0)</f>
        <v>8.3414634146341466</v>
      </c>
      <c r="V95" s="39">
        <f>IF(P95&gt;0, SUM(O95/P95), 0)</f>
        <v>7.6</v>
      </c>
    </row>
    <row r="96" spans="1:22" x14ac:dyDescent="0.2">
      <c r="A96" s="17" t="s">
        <v>909</v>
      </c>
      <c r="B96" s="5" t="s">
        <v>910</v>
      </c>
      <c r="C96" s="5" t="s">
        <v>24</v>
      </c>
      <c r="D96" s="5">
        <v>46</v>
      </c>
      <c r="E96" s="5">
        <v>1271</v>
      </c>
      <c r="F96" s="5">
        <v>0</v>
      </c>
      <c r="G96" s="5">
        <v>1</v>
      </c>
      <c r="H96" s="5">
        <v>3</v>
      </c>
      <c r="I96" s="5">
        <v>28</v>
      </c>
      <c r="J96" s="5">
        <v>1</v>
      </c>
      <c r="K96" s="5">
        <v>0</v>
      </c>
      <c r="L96" s="5">
        <v>8</v>
      </c>
      <c r="M96" s="5">
        <v>9</v>
      </c>
      <c r="N96" s="5">
        <v>75</v>
      </c>
      <c r="O96" s="5">
        <v>82</v>
      </c>
      <c r="P96" s="6">
        <v>15</v>
      </c>
      <c r="Q96" s="38">
        <f>IF(D96&gt;0, SUM((D96/E96)*90), 0)</f>
        <v>3.2572777340676633</v>
      </c>
      <c r="R96" s="38">
        <f>IF(P96&gt;0, SUM(D96/P96), 0)</f>
        <v>3.0666666666666669</v>
      </c>
      <c r="S96" s="38">
        <f>IF(N96&gt;0, SUM((N96/E96)*90), 0)</f>
        <v>5.3107789142407551</v>
      </c>
      <c r="T96" s="38">
        <f>IF(P96&gt;0, SUM(N96/P96), 0)</f>
        <v>5</v>
      </c>
      <c r="U96" s="38">
        <f>IF(O96&gt;0, SUM((O96/E96)*90), 0)</f>
        <v>5.806451612903226</v>
      </c>
      <c r="V96" s="39">
        <f>IF(P96&gt;0, SUM(O96/P96), 0)</f>
        <v>5.4666666666666668</v>
      </c>
    </row>
    <row r="97" spans="1:22" x14ac:dyDescent="0.2">
      <c r="A97" s="17" t="s">
        <v>622</v>
      </c>
      <c r="B97" s="5" t="s">
        <v>623</v>
      </c>
      <c r="C97" s="5" t="s">
        <v>594</v>
      </c>
      <c r="D97" s="5">
        <v>45</v>
      </c>
      <c r="E97" s="5">
        <v>900</v>
      </c>
      <c r="F97" s="5">
        <v>0</v>
      </c>
      <c r="G97" s="5">
        <v>1</v>
      </c>
      <c r="H97" s="5">
        <v>2</v>
      </c>
      <c r="I97" s="5">
        <v>12</v>
      </c>
      <c r="J97" s="5">
        <v>2</v>
      </c>
      <c r="K97" s="5">
        <v>0</v>
      </c>
      <c r="L97" s="5">
        <v>0</v>
      </c>
      <c r="M97" s="5">
        <v>6</v>
      </c>
      <c r="N97" s="5">
        <v>103</v>
      </c>
      <c r="O97" s="5">
        <v>40</v>
      </c>
      <c r="P97" s="6">
        <v>10</v>
      </c>
      <c r="Q97" s="38">
        <f>IF(D97&gt;0, SUM((D97/E97)*90), 0)</f>
        <v>4.5</v>
      </c>
      <c r="R97" s="38">
        <f>IF(P97&gt;0, SUM(D97/P97), 0)</f>
        <v>4.5</v>
      </c>
      <c r="S97" s="38">
        <f>IF(N97&gt;0, SUM((N97/E97)*90), 0)</f>
        <v>10.3</v>
      </c>
      <c r="T97" s="38">
        <f>IF(P97&gt;0, SUM(N97/P97), 0)</f>
        <v>10.3</v>
      </c>
      <c r="U97" s="38">
        <f>IF(O97&gt;0, SUM((O97/E97)*90), 0)</f>
        <v>4</v>
      </c>
      <c r="V97" s="39">
        <f>IF(P97&gt;0, SUM(O97/P97), 0)</f>
        <v>4</v>
      </c>
    </row>
    <row r="98" spans="1:22" x14ac:dyDescent="0.2">
      <c r="A98" s="17" t="s">
        <v>205</v>
      </c>
      <c r="B98" s="5" t="s">
        <v>206</v>
      </c>
      <c r="C98" s="5" t="s">
        <v>156</v>
      </c>
      <c r="D98" s="5">
        <v>45</v>
      </c>
      <c r="E98" s="5">
        <v>1120</v>
      </c>
      <c r="F98" s="5">
        <v>0</v>
      </c>
      <c r="G98" s="5">
        <v>1</v>
      </c>
      <c r="H98" s="5">
        <v>1</v>
      </c>
      <c r="I98" s="5">
        <v>17</v>
      </c>
      <c r="J98" s="5">
        <v>1</v>
      </c>
      <c r="K98" s="5">
        <v>0</v>
      </c>
      <c r="L98" s="5">
        <v>7</v>
      </c>
      <c r="M98" s="5">
        <v>5</v>
      </c>
      <c r="N98" s="5">
        <v>57</v>
      </c>
      <c r="O98" s="5">
        <v>75</v>
      </c>
      <c r="P98" s="6">
        <v>14</v>
      </c>
      <c r="Q98" s="38">
        <f>IF(D98&gt;0, SUM((D98/E98)*90), 0)</f>
        <v>3.6160714285714288</v>
      </c>
      <c r="R98" s="38">
        <f>IF(P98&gt;0, SUM(D98/P98), 0)</f>
        <v>3.2142857142857144</v>
      </c>
      <c r="S98" s="38">
        <f>IF(N98&gt;0, SUM((N98/E98)*90), 0)</f>
        <v>4.5803571428571432</v>
      </c>
      <c r="T98" s="38">
        <f>IF(P98&gt;0, SUM(N98/P98), 0)</f>
        <v>4.0714285714285712</v>
      </c>
      <c r="U98" s="38">
        <f>IF(O98&gt;0, SUM((O98/E98)*90), 0)</f>
        <v>6.0267857142857144</v>
      </c>
      <c r="V98" s="39">
        <f>IF(P98&gt;0, SUM(O98/P98), 0)</f>
        <v>5.3571428571428568</v>
      </c>
    </row>
    <row r="99" spans="1:22" x14ac:dyDescent="0.2">
      <c r="A99" s="17" t="s">
        <v>458</v>
      </c>
      <c r="B99" s="5" t="s">
        <v>459</v>
      </c>
      <c r="C99" s="5" t="s">
        <v>437</v>
      </c>
      <c r="D99" s="5">
        <v>44</v>
      </c>
      <c r="E99" s="5">
        <v>881</v>
      </c>
      <c r="F99" s="5">
        <v>0</v>
      </c>
      <c r="G99" s="5">
        <v>3</v>
      </c>
      <c r="H99" s="5">
        <v>3</v>
      </c>
      <c r="I99" s="5">
        <v>12</v>
      </c>
      <c r="J99" s="5">
        <v>0</v>
      </c>
      <c r="K99" s="5">
        <v>0</v>
      </c>
      <c r="L99" s="5">
        <v>9</v>
      </c>
      <c r="M99" s="5">
        <v>6</v>
      </c>
      <c r="N99" s="5">
        <v>42</v>
      </c>
      <c r="O99" s="5">
        <v>43</v>
      </c>
      <c r="P99" s="6">
        <v>13</v>
      </c>
      <c r="Q99" s="38">
        <f>IF(D99&gt;0, SUM((D99/E99)*90), 0)</f>
        <v>4.4948921679909191</v>
      </c>
      <c r="R99" s="38">
        <f>IF(P99&gt;0, SUM(D99/P99), 0)</f>
        <v>3.3846153846153846</v>
      </c>
      <c r="S99" s="38">
        <f>IF(N99&gt;0, SUM((N99/E99)*90), 0)</f>
        <v>4.2905788876276958</v>
      </c>
      <c r="T99" s="38">
        <f>IF(P99&gt;0, SUM(N99/P99), 0)</f>
        <v>3.2307692307692308</v>
      </c>
      <c r="U99" s="38">
        <f>IF(O99&gt;0, SUM((O99/E99)*90), 0)</f>
        <v>4.3927355278093074</v>
      </c>
      <c r="V99" s="39">
        <f>IF(P99&gt;0, SUM(O99/P99), 0)</f>
        <v>3.3076923076923075</v>
      </c>
    </row>
    <row r="100" spans="1:22" x14ac:dyDescent="0.2">
      <c r="A100" s="17" t="s">
        <v>677</v>
      </c>
      <c r="B100" s="5" t="s">
        <v>678</v>
      </c>
      <c r="C100" s="5" t="s">
        <v>540</v>
      </c>
      <c r="D100" s="5">
        <v>44</v>
      </c>
      <c r="E100" s="5">
        <v>1158</v>
      </c>
      <c r="F100" s="5">
        <v>0</v>
      </c>
      <c r="G100" s="5">
        <v>0</v>
      </c>
      <c r="H100" s="5">
        <v>3</v>
      </c>
      <c r="I100" s="5">
        <v>22</v>
      </c>
      <c r="J100" s="5">
        <v>1</v>
      </c>
      <c r="K100" s="5">
        <v>1</v>
      </c>
      <c r="L100" s="5">
        <v>0</v>
      </c>
      <c r="M100" s="5">
        <v>1</v>
      </c>
      <c r="N100" s="5">
        <v>119</v>
      </c>
      <c r="O100" s="5">
        <v>57</v>
      </c>
      <c r="P100" s="6">
        <v>15</v>
      </c>
      <c r="Q100" s="38">
        <f>IF(D100&gt;0, SUM((D100/E100)*90), 0)</f>
        <v>3.4196891191709846</v>
      </c>
      <c r="R100" s="38">
        <f>IF(P100&gt;0, SUM(D100/P100), 0)</f>
        <v>2.9333333333333331</v>
      </c>
      <c r="S100" s="38">
        <f>IF(N100&gt;0, SUM((N100/E100)*90), 0)</f>
        <v>9.2487046632124343</v>
      </c>
      <c r="T100" s="38">
        <f>IF(P100&gt;0, SUM(N100/P100), 0)</f>
        <v>7.9333333333333336</v>
      </c>
      <c r="U100" s="38">
        <f>IF(O100&gt;0, SUM((O100/E100)*90), 0)</f>
        <v>4.4300518134715023</v>
      </c>
      <c r="V100" s="39">
        <f>IF(P100&gt;0, SUM(O100/P100), 0)</f>
        <v>3.8</v>
      </c>
    </row>
    <row r="101" spans="1:22" x14ac:dyDescent="0.2">
      <c r="A101" s="17" t="s">
        <v>536</v>
      </c>
      <c r="B101" s="5" t="s">
        <v>388</v>
      </c>
      <c r="C101" s="5" t="s">
        <v>527</v>
      </c>
      <c r="D101" s="5">
        <v>44</v>
      </c>
      <c r="E101" s="5">
        <v>1425</v>
      </c>
      <c r="F101" s="5">
        <v>0</v>
      </c>
      <c r="G101" s="5">
        <v>2</v>
      </c>
      <c r="H101" s="5">
        <v>0</v>
      </c>
      <c r="I101" s="5">
        <v>28</v>
      </c>
      <c r="J101" s="5">
        <v>1</v>
      </c>
      <c r="K101" s="5">
        <v>0</v>
      </c>
      <c r="L101" s="5">
        <v>3</v>
      </c>
      <c r="M101" s="5">
        <v>8</v>
      </c>
      <c r="N101" s="5">
        <v>104</v>
      </c>
      <c r="O101" s="5">
        <v>80</v>
      </c>
      <c r="P101" s="6">
        <v>19</v>
      </c>
      <c r="Q101" s="38">
        <f>IF(D101&gt;0, SUM((D101/E101)*90), 0)</f>
        <v>2.7789473684210528</v>
      </c>
      <c r="R101" s="38">
        <f>IF(P101&gt;0, SUM(D101/P101), 0)</f>
        <v>2.3157894736842106</v>
      </c>
      <c r="S101" s="38">
        <f>IF(N101&gt;0, SUM((N101/E101)*90), 0)</f>
        <v>6.568421052631578</v>
      </c>
      <c r="T101" s="38">
        <f>IF(P101&gt;0, SUM(N101/P101), 0)</f>
        <v>5.4736842105263159</v>
      </c>
      <c r="U101" s="38">
        <f>IF(O101&gt;0, SUM((O101/E101)*90), 0)</f>
        <v>5.0526315789473681</v>
      </c>
      <c r="V101" s="39">
        <f>IF(P101&gt;0, SUM(O101/P101), 0)</f>
        <v>4.2105263157894735</v>
      </c>
    </row>
    <row r="102" spans="1:22" x14ac:dyDescent="0.2">
      <c r="A102" s="17" t="s">
        <v>353</v>
      </c>
      <c r="B102" s="5" t="s">
        <v>354</v>
      </c>
      <c r="C102" s="5" t="s">
        <v>17</v>
      </c>
      <c r="D102" s="5">
        <v>42</v>
      </c>
      <c r="E102" s="5">
        <v>835</v>
      </c>
      <c r="F102" s="5">
        <v>0</v>
      </c>
      <c r="G102" s="5">
        <v>0</v>
      </c>
      <c r="H102" s="5">
        <v>4</v>
      </c>
      <c r="I102" s="5">
        <v>14</v>
      </c>
      <c r="J102" s="5">
        <v>3</v>
      </c>
      <c r="K102" s="5">
        <v>0</v>
      </c>
      <c r="L102" s="5">
        <v>2</v>
      </c>
      <c r="M102" s="5">
        <v>4</v>
      </c>
      <c r="N102" s="5">
        <v>76</v>
      </c>
      <c r="O102" s="5">
        <v>70</v>
      </c>
      <c r="P102" s="6">
        <v>11</v>
      </c>
      <c r="Q102" s="38">
        <f>IF(D102&gt;0, SUM((D102/E102)*90), 0)</f>
        <v>4.5269461077844309</v>
      </c>
      <c r="R102" s="38">
        <f>IF(P102&gt;0, SUM(D102/P102), 0)</f>
        <v>3.8181818181818183</v>
      </c>
      <c r="S102" s="38">
        <f>IF(N102&gt;0, SUM((N102/E102)*90), 0)</f>
        <v>8.1916167664670656</v>
      </c>
      <c r="T102" s="38">
        <f>IF(P102&gt;0, SUM(N102/P102), 0)</f>
        <v>6.9090909090909092</v>
      </c>
      <c r="U102" s="38">
        <f>IF(O102&gt;0, SUM((O102/E102)*90), 0)</f>
        <v>7.5449101796407181</v>
      </c>
      <c r="V102" s="39">
        <f>IF(P102&gt;0, SUM(O102/P102), 0)</f>
        <v>6.3636363636363633</v>
      </c>
    </row>
    <row r="103" spans="1:22" x14ac:dyDescent="0.2">
      <c r="A103" s="17" t="s">
        <v>389</v>
      </c>
      <c r="B103" s="5" t="s">
        <v>390</v>
      </c>
      <c r="C103" s="5" t="s">
        <v>372</v>
      </c>
      <c r="D103" s="5">
        <v>42</v>
      </c>
      <c r="E103" s="5">
        <v>928</v>
      </c>
      <c r="F103" s="5">
        <v>0</v>
      </c>
      <c r="G103" s="5">
        <v>0</v>
      </c>
      <c r="H103" s="5">
        <v>2</v>
      </c>
      <c r="I103" s="5">
        <v>10</v>
      </c>
      <c r="J103" s="5">
        <v>0</v>
      </c>
      <c r="K103" s="5">
        <v>0</v>
      </c>
      <c r="L103" s="5">
        <v>0</v>
      </c>
      <c r="M103" s="5">
        <v>2</v>
      </c>
      <c r="N103" s="5">
        <v>97</v>
      </c>
      <c r="O103" s="5">
        <v>39</v>
      </c>
      <c r="P103" s="6">
        <v>12</v>
      </c>
      <c r="Q103" s="38">
        <f>IF(D103&gt;0, SUM((D103/E103)*90), 0)</f>
        <v>4.0732758620689653</v>
      </c>
      <c r="R103" s="38">
        <f>IF(P103&gt;0, SUM(D103/P103), 0)</f>
        <v>3.5</v>
      </c>
      <c r="S103" s="38">
        <f>IF(N103&gt;0, SUM((N103/E103)*90), 0)</f>
        <v>9.4073275862068968</v>
      </c>
      <c r="T103" s="38">
        <f>IF(P103&gt;0, SUM(N103/P103), 0)</f>
        <v>8.0833333333333339</v>
      </c>
      <c r="U103" s="38">
        <f>IF(O103&gt;0, SUM((O103/E103)*90), 0)</f>
        <v>3.7823275862068968</v>
      </c>
      <c r="V103" s="39">
        <f>IF(P103&gt;0, SUM(O103/P103), 0)</f>
        <v>3.25</v>
      </c>
    </row>
    <row r="104" spans="1:22" x14ac:dyDescent="0.2">
      <c r="A104" s="17" t="s">
        <v>789</v>
      </c>
      <c r="B104" s="5" t="s">
        <v>790</v>
      </c>
      <c r="C104" s="5" t="s">
        <v>94</v>
      </c>
      <c r="D104" s="5">
        <v>41</v>
      </c>
      <c r="E104" s="5">
        <v>720</v>
      </c>
      <c r="F104" s="5">
        <v>1</v>
      </c>
      <c r="G104" s="5">
        <v>0</v>
      </c>
      <c r="H104" s="5">
        <v>3</v>
      </c>
      <c r="I104" s="5">
        <v>9</v>
      </c>
      <c r="J104" s="5">
        <v>2</v>
      </c>
      <c r="K104" s="5">
        <v>0</v>
      </c>
      <c r="L104" s="5">
        <v>0</v>
      </c>
      <c r="M104" s="5">
        <v>0</v>
      </c>
      <c r="N104" s="5">
        <v>64</v>
      </c>
      <c r="O104" s="5">
        <v>44</v>
      </c>
      <c r="P104" s="6">
        <v>8</v>
      </c>
      <c r="Q104" s="38">
        <f>IF(D104&gt;0, SUM((D104/E104)*90), 0)</f>
        <v>5.125</v>
      </c>
      <c r="R104" s="38">
        <f>IF(P104&gt;0, SUM(D104/P104), 0)</f>
        <v>5.125</v>
      </c>
      <c r="S104" s="38">
        <f>IF(N104&gt;0, SUM((N104/E104)*90), 0)</f>
        <v>8</v>
      </c>
      <c r="T104" s="38">
        <f>IF(P104&gt;0, SUM(N104/P104), 0)</f>
        <v>8</v>
      </c>
      <c r="U104" s="38">
        <f>IF(O104&gt;0, SUM((O104/E104)*90), 0)</f>
        <v>5.5</v>
      </c>
      <c r="V104" s="39">
        <f>IF(P104&gt;0, SUM(O104/P104), 0)</f>
        <v>5.5</v>
      </c>
    </row>
    <row r="105" spans="1:22" x14ac:dyDescent="0.2">
      <c r="A105" s="17" t="s">
        <v>266</v>
      </c>
      <c r="B105" s="5" t="s">
        <v>267</v>
      </c>
      <c r="C105" s="5" t="s">
        <v>86</v>
      </c>
      <c r="D105" s="5">
        <v>41</v>
      </c>
      <c r="E105" s="5">
        <v>1308</v>
      </c>
      <c r="F105" s="5">
        <v>0</v>
      </c>
      <c r="G105" s="5">
        <v>1</v>
      </c>
      <c r="H105" s="5">
        <v>2</v>
      </c>
      <c r="I105" s="5">
        <v>21</v>
      </c>
      <c r="J105" s="5">
        <v>2</v>
      </c>
      <c r="K105" s="5">
        <v>0</v>
      </c>
      <c r="L105" s="5">
        <v>0</v>
      </c>
      <c r="M105" s="5">
        <v>0</v>
      </c>
      <c r="N105" s="5">
        <v>106</v>
      </c>
      <c r="O105" s="5">
        <v>44</v>
      </c>
      <c r="P105" s="6">
        <v>16</v>
      </c>
      <c r="Q105" s="38">
        <f>IF(D105&gt;0, SUM((D105/E105)*90), 0)</f>
        <v>2.8211009174311923</v>
      </c>
      <c r="R105" s="38">
        <f>IF(P105&gt;0, SUM(D105/P105), 0)</f>
        <v>2.5625</v>
      </c>
      <c r="S105" s="38">
        <f>IF(N105&gt;0, SUM((N105/E105)*90), 0)</f>
        <v>7.2935779816513762</v>
      </c>
      <c r="T105" s="38">
        <f>IF(P105&gt;0, SUM(N105/P105), 0)</f>
        <v>6.625</v>
      </c>
      <c r="U105" s="38">
        <f>IF(O105&gt;0, SUM((O105/E105)*90), 0)</f>
        <v>3.0275229357798161</v>
      </c>
      <c r="V105" s="39">
        <f>IF(P105&gt;0, SUM(O105/P105), 0)</f>
        <v>2.75</v>
      </c>
    </row>
    <row r="106" spans="1:22" x14ac:dyDescent="0.2">
      <c r="A106" s="17" t="s">
        <v>305</v>
      </c>
      <c r="B106" s="5" t="s">
        <v>306</v>
      </c>
      <c r="C106" s="5" t="s">
        <v>289</v>
      </c>
      <c r="D106" s="5">
        <v>41</v>
      </c>
      <c r="E106" s="5">
        <v>1373</v>
      </c>
      <c r="F106" s="5">
        <v>0</v>
      </c>
      <c r="G106" s="5">
        <v>0</v>
      </c>
      <c r="H106" s="5">
        <v>3</v>
      </c>
      <c r="I106" s="5">
        <v>27</v>
      </c>
      <c r="J106" s="5">
        <v>3</v>
      </c>
      <c r="K106" s="5">
        <v>1</v>
      </c>
      <c r="L106" s="5">
        <v>0</v>
      </c>
      <c r="M106" s="5">
        <v>3</v>
      </c>
      <c r="N106" s="5">
        <v>129</v>
      </c>
      <c r="O106" s="5">
        <v>51</v>
      </c>
      <c r="P106" s="6">
        <v>19</v>
      </c>
      <c r="Q106" s="38">
        <f>IF(D106&gt;0, SUM((D106/E106)*90), 0)</f>
        <v>2.6875455207574657</v>
      </c>
      <c r="R106" s="38">
        <f>IF(P106&gt;0, SUM(D106/P106), 0)</f>
        <v>2.1578947368421053</v>
      </c>
      <c r="S106" s="38">
        <f>IF(N106&gt;0, SUM((N106/E106)*90), 0)</f>
        <v>8.4559359067734885</v>
      </c>
      <c r="T106" s="38">
        <f>IF(P106&gt;0, SUM(N106/P106), 0)</f>
        <v>6.7894736842105265</v>
      </c>
      <c r="U106" s="38">
        <f>IF(O106&gt;0, SUM((O106/E106)*90), 0)</f>
        <v>3.3430444282592862</v>
      </c>
      <c r="V106" s="39">
        <f>IF(P106&gt;0, SUM(O106/P106), 0)</f>
        <v>2.6842105263157894</v>
      </c>
    </row>
    <row r="107" spans="1:22" x14ac:dyDescent="0.2">
      <c r="A107" s="17" t="s">
        <v>523</v>
      </c>
      <c r="B107" s="5" t="s">
        <v>164</v>
      </c>
      <c r="C107" s="5" t="s">
        <v>13</v>
      </c>
      <c r="D107" s="5">
        <v>40</v>
      </c>
      <c r="E107" s="5">
        <v>1041</v>
      </c>
      <c r="F107" s="5">
        <v>0</v>
      </c>
      <c r="G107" s="5">
        <v>0</v>
      </c>
      <c r="H107" s="5">
        <v>2</v>
      </c>
      <c r="I107" s="5">
        <v>16</v>
      </c>
      <c r="J107" s="5">
        <v>0</v>
      </c>
      <c r="K107" s="5">
        <v>0</v>
      </c>
      <c r="L107" s="5">
        <v>0</v>
      </c>
      <c r="M107" s="5">
        <v>1</v>
      </c>
      <c r="N107" s="5">
        <v>85</v>
      </c>
      <c r="O107" s="5">
        <v>60</v>
      </c>
      <c r="P107" s="6">
        <v>12</v>
      </c>
      <c r="Q107" s="38">
        <f>IF(D107&gt;0, SUM((D107/E107)*90), 0)</f>
        <v>3.4582132564841501</v>
      </c>
      <c r="R107" s="38">
        <f>IF(P107&gt;0, SUM(D107/P107), 0)</f>
        <v>3.3333333333333335</v>
      </c>
      <c r="S107" s="38">
        <f>IF(N107&gt;0, SUM((N107/E107)*90), 0)</f>
        <v>7.3487031700288181</v>
      </c>
      <c r="T107" s="38">
        <f>IF(P107&gt;0, SUM(N107/P107), 0)</f>
        <v>7.083333333333333</v>
      </c>
      <c r="U107" s="38">
        <f>IF(O107&gt;0, SUM((O107/E107)*90), 0)</f>
        <v>5.1873198847262243</v>
      </c>
      <c r="V107" s="39">
        <f>IF(P107&gt;0, SUM(O107/P107), 0)</f>
        <v>5</v>
      </c>
    </row>
    <row r="108" spans="1:22" x14ac:dyDescent="0.2">
      <c r="A108" s="17" t="s">
        <v>409</v>
      </c>
      <c r="B108" s="5" t="s">
        <v>410</v>
      </c>
      <c r="C108" s="5" t="s">
        <v>135</v>
      </c>
      <c r="D108" s="5">
        <v>39</v>
      </c>
      <c r="E108" s="5">
        <v>682</v>
      </c>
      <c r="F108" s="5">
        <v>1</v>
      </c>
      <c r="G108" s="5">
        <v>3</v>
      </c>
      <c r="H108" s="5">
        <v>2</v>
      </c>
      <c r="I108" s="5">
        <v>10</v>
      </c>
      <c r="J108" s="5">
        <v>1</v>
      </c>
      <c r="K108" s="5">
        <v>1</v>
      </c>
      <c r="L108" s="5">
        <v>2</v>
      </c>
      <c r="M108" s="5">
        <v>8</v>
      </c>
      <c r="N108" s="5">
        <v>44</v>
      </c>
      <c r="O108" s="5">
        <v>33</v>
      </c>
      <c r="P108" s="6">
        <v>11</v>
      </c>
      <c r="Q108" s="38">
        <f>IF(D108&gt;0, SUM((D108/E108)*90), 0)</f>
        <v>5.1466275659824046</v>
      </c>
      <c r="R108" s="38">
        <f>IF(P108&gt;0, SUM(D108/P108), 0)</f>
        <v>3.5454545454545454</v>
      </c>
      <c r="S108" s="38">
        <f>IF(N108&gt;0, SUM((N108/E108)*90), 0)</f>
        <v>5.806451612903226</v>
      </c>
      <c r="T108" s="38">
        <f>IF(P108&gt;0, SUM(N108/P108), 0)</f>
        <v>4</v>
      </c>
      <c r="U108" s="38">
        <f>IF(O108&gt;0, SUM((O108/E108)*90), 0)</f>
        <v>4.354838709677419</v>
      </c>
      <c r="V108" s="39">
        <f>IF(P108&gt;0, SUM(O108/P108), 0)</f>
        <v>3</v>
      </c>
    </row>
    <row r="109" spans="1:22" x14ac:dyDescent="0.2">
      <c r="A109" s="17" t="s">
        <v>777</v>
      </c>
      <c r="B109" s="5" t="s">
        <v>778</v>
      </c>
      <c r="C109" s="5" t="s">
        <v>94</v>
      </c>
      <c r="D109" s="5">
        <v>38</v>
      </c>
      <c r="E109" s="5">
        <v>923</v>
      </c>
      <c r="F109" s="5">
        <v>0</v>
      </c>
      <c r="G109" s="5">
        <v>0</v>
      </c>
      <c r="H109" s="5">
        <v>1</v>
      </c>
      <c r="I109" s="5">
        <v>15</v>
      </c>
      <c r="J109" s="5">
        <v>0</v>
      </c>
      <c r="K109" s="5">
        <v>0</v>
      </c>
      <c r="L109" s="5">
        <v>0</v>
      </c>
      <c r="M109" s="5">
        <v>2</v>
      </c>
      <c r="N109" s="5">
        <v>120</v>
      </c>
      <c r="O109" s="5">
        <v>40</v>
      </c>
      <c r="P109" s="6">
        <v>11</v>
      </c>
      <c r="Q109" s="38">
        <f>IF(D109&gt;0, SUM((D109/E109)*90), 0)</f>
        <v>3.7053087757313108</v>
      </c>
      <c r="R109" s="38">
        <f>IF(P109&gt;0, SUM(D109/P109), 0)</f>
        <v>3.4545454545454546</v>
      </c>
      <c r="S109" s="38">
        <f>IF(N109&gt;0, SUM((N109/E109)*90), 0)</f>
        <v>11.70097508125677</v>
      </c>
      <c r="T109" s="38">
        <f>IF(P109&gt;0, SUM(N109/P109), 0)</f>
        <v>10.909090909090908</v>
      </c>
      <c r="U109" s="38">
        <f>IF(O109&gt;0, SUM((O109/E109)*90), 0)</f>
        <v>3.9003250270855903</v>
      </c>
      <c r="V109" s="39">
        <f>IF(P109&gt;0, SUM(O109/P109), 0)</f>
        <v>3.6363636363636362</v>
      </c>
    </row>
    <row r="110" spans="1:22" x14ac:dyDescent="0.2">
      <c r="A110" s="17" t="s">
        <v>906</v>
      </c>
      <c r="B110" s="5" t="s">
        <v>130</v>
      </c>
      <c r="C110" s="5" t="s">
        <v>527</v>
      </c>
      <c r="D110" s="5">
        <v>38</v>
      </c>
      <c r="E110" s="5">
        <v>976</v>
      </c>
      <c r="F110" s="5">
        <v>0</v>
      </c>
      <c r="G110" s="5">
        <v>0</v>
      </c>
      <c r="H110" s="5">
        <v>2</v>
      </c>
      <c r="I110" s="5">
        <v>16</v>
      </c>
      <c r="J110" s="5">
        <v>2</v>
      </c>
      <c r="K110" s="5">
        <v>0</v>
      </c>
      <c r="L110" s="5">
        <v>0</v>
      </c>
      <c r="M110" s="5">
        <v>3</v>
      </c>
      <c r="N110" s="5">
        <v>106</v>
      </c>
      <c r="O110" s="5">
        <v>55</v>
      </c>
      <c r="P110" s="6">
        <v>12</v>
      </c>
      <c r="Q110" s="38">
        <f>IF(D110&gt;0, SUM((D110/E110)*90), 0)</f>
        <v>3.5040983606557377</v>
      </c>
      <c r="R110" s="38">
        <f>IF(P110&gt;0, SUM(D110/P110), 0)</f>
        <v>3.1666666666666665</v>
      </c>
      <c r="S110" s="38">
        <f>IF(N110&gt;0, SUM((N110/E110)*90), 0)</f>
        <v>9.774590163934425</v>
      </c>
      <c r="T110" s="38">
        <f>IF(P110&gt;0, SUM(N110/P110), 0)</f>
        <v>8.8333333333333339</v>
      </c>
      <c r="U110" s="38">
        <f>IF(O110&gt;0, SUM((O110/E110)*90), 0)</f>
        <v>5.0717213114754101</v>
      </c>
      <c r="V110" s="39">
        <f>IF(P110&gt;0, SUM(O110/P110), 0)</f>
        <v>4.583333333333333</v>
      </c>
    </row>
    <row r="111" spans="1:22" x14ac:dyDescent="0.2">
      <c r="A111" s="17" t="s">
        <v>857</v>
      </c>
      <c r="B111" s="5" t="s">
        <v>858</v>
      </c>
      <c r="C111" s="5" t="s">
        <v>437</v>
      </c>
      <c r="D111" s="5">
        <v>38</v>
      </c>
      <c r="E111" s="5">
        <v>1046</v>
      </c>
      <c r="F111" s="5">
        <v>0</v>
      </c>
      <c r="G111" s="5">
        <v>3</v>
      </c>
      <c r="H111" s="5">
        <v>1</v>
      </c>
      <c r="I111" s="5">
        <v>17</v>
      </c>
      <c r="J111" s="5">
        <v>0</v>
      </c>
      <c r="K111" s="5">
        <v>0</v>
      </c>
      <c r="L111" s="5">
        <v>4</v>
      </c>
      <c r="M111" s="5">
        <v>11</v>
      </c>
      <c r="N111" s="5">
        <v>41</v>
      </c>
      <c r="O111" s="5">
        <v>60</v>
      </c>
      <c r="P111" s="6">
        <v>13</v>
      </c>
      <c r="Q111" s="38">
        <f>IF(D111&gt;0, SUM((D111/E111)*90), 0)</f>
        <v>3.269598470363289</v>
      </c>
      <c r="R111" s="38">
        <f>IF(P111&gt;0, SUM(D111/P111), 0)</f>
        <v>2.9230769230769229</v>
      </c>
      <c r="S111" s="38">
        <f>IF(N111&gt;0, SUM((N111/E111)*90), 0)</f>
        <v>3.5277246653919692</v>
      </c>
      <c r="T111" s="38">
        <f>IF(P111&gt;0, SUM(N111/P111), 0)</f>
        <v>3.1538461538461537</v>
      </c>
      <c r="U111" s="38">
        <f>IF(O111&gt;0, SUM((O111/E111)*90), 0)</f>
        <v>5.1625239005736132</v>
      </c>
      <c r="V111" s="39">
        <f>IF(P111&gt;0, SUM(O111/P111), 0)</f>
        <v>4.615384615384615</v>
      </c>
    </row>
    <row r="112" spans="1:22" x14ac:dyDescent="0.2">
      <c r="A112" s="17" t="s">
        <v>705</v>
      </c>
      <c r="B112" s="5" t="s">
        <v>706</v>
      </c>
      <c r="C112" s="5" t="s">
        <v>231</v>
      </c>
      <c r="D112" s="5">
        <v>37</v>
      </c>
      <c r="E112" s="5">
        <v>575</v>
      </c>
      <c r="F112" s="5">
        <v>0</v>
      </c>
      <c r="G112" s="5">
        <v>1</v>
      </c>
      <c r="H112" s="5">
        <v>4</v>
      </c>
      <c r="I112" s="5">
        <v>4</v>
      </c>
      <c r="J112" s="5">
        <v>1</v>
      </c>
      <c r="K112" s="5">
        <v>0</v>
      </c>
      <c r="L112" s="5">
        <v>5</v>
      </c>
      <c r="M112" s="5">
        <v>10</v>
      </c>
      <c r="N112" s="5">
        <v>39</v>
      </c>
      <c r="O112" s="5">
        <v>29</v>
      </c>
      <c r="P112" s="6">
        <v>7</v>
      </c>
      <c r="Q112" s="38">
        <f>IF(D112&gt;0, SUM((D112/E112)*90), 0)</f>
        <v>5.7913043478260873</v>
      </c>
      <c r="R112" s="38">
        <f>IF(P112&gt;0, SUM(D112/P112), 0)</f>
        <v>5.2857142857142856</v>
      </c>
      <c r="S112" s="38">
        <f>IF(N112&gt;0, SUM((N112/E112)*90), 0)</f>
        <v>6.1043478260869568</v>
      </c>
      <c r="T112" s="38">
        <f>IF(P112&gt;0, SUM(N112/P112), 0)</f>
        <v>5.5714285714285712</v>
      </c>
      <c r="U112" s="38">
        <f>IF(O112&gt;0, SUM((O112/E112)*90), 0)</f>
        <v>4.5391304347826091</v>
      </c>
      <c r="V112" s="39">
        <f>IF(P112&gt;0, SUM(O112/P112), 0)</f>
        <v>4.1428571428571432</v>
      </c>
    </row>
    <row r="113" spans="1:22" x14ac:dyDescent="0.2">
      <c r="A113" s="17" t="s">
        <v>363</v>
      </c>
      <c r="B113" s="5" t="s">
        <v>364</v>
      </c>
      <c r="C113" s="5" t="s">
        <v>17</v>
      </c>
      <c r="D113" s="5">
        <v>37</v>
      </c>
      <c r="E113" s="5">
        <v>771</v>
      </c>
      <c r="F113" s="5">
        <v>2</v>
      </c>
      <c r="G113" s="5">
        <v>0</v>
      </c>
      <c r="H113" s="5">
        <v>1</v>
      </c>
      <c r="I113" s="5">
        <v>16</v>
      </c>
      <c r="J113" s="5">
        <v>2</v>
      </c>
      <c r="K113" s="5">
        <v>0</v>
      </c>
      <c r="L113" s="5">
        <v>10</v>
      </c>
      <c r="M113" s="5">
        <v>7</v>
      </c>
      <c r="N113" s="5">
        <v>20</v>
      </c>
      <c r="O113" s="5">
        <v>35</v>
      </c>
      <c r="P113" s="6">
        <v>20</v>
      </c>
      <c r="Q113" s="38">
        <f>IF(D113&gt;0, SUM((D113/E113)*90), 0)</f>
        <v>4.3190661478599228</v>
      </c>
      <c r="R113" s="38">
        <f>IF(P113&gt;0, SUM(D113/P113), 0)</f>
        <v>1.85</v>
      </c>
      <c r="S113" s="38">
        <f>IF(N113&gt;0, SUM((N113/E113)*90), 0)</f>
        <v>2.3346303501945527</v>
      </c>
      <c r="T113" s="38">
        <f>IF(P113&gt;0, SUM(N113/P113), 0)</f>
        <v>1</v>
      </c>
      <c r="U113" s="38">
        <f>IF(O113&gt;0, SUM((O113/E113)*90), 0)</f>
        <v>4.0856031128404666</v>
      </c>
      <c r="V113" s="39">
        <f>IF(P113&gt;0, SUM(O113/P113), 0)</f>
        <v>1.75</v>
      </c>
    </row>
    <row r="114" spans="1:22" x14ac:dyDescent="0.2">
      <c r="A114" s="17" t="s">
        <v>798</v>
      </c>
      <c r="B114" s="5" t="s">
        <v>38</v>
      </c>
      <c r="C114" s="5" t="s">
        <v>6</v>
      </c>
      <c r="D114" s="5">
        <v>37</v>
      </c>
      <c r="E114" s="5">
        <v>1014</v>
      </c>
      <c r="F114" s="5">
        <v>0</v>
      </c>
      <c r="G114" s="5">
        <v>0</v>
      </c>
      <c r="H114" s="5">
        <v>1</v>
      </c>
      <c r="I114" s="5">
        <v>17</v>
      </c>
      <c r="J114" s="5">
        <v>3</v>
      </c>
      <c r="K114" s="5">
        <v>0</v>
      </c>
      <c r="L114" s="5">
        <v>1</v>
      </c>
      <c r="M114" s="5">
        <v>3</v>
      </c>
      <c r="N114" s="5">
        <v>123</v>
      </c>
      <c r="O114" s="5">
        <v>62</v>
      </c>
      <c r="P114" s="6">
        <v>12</v>
      </c>
      <c r="Q114" s="38">
        <f>IF(D114&gt;0, SUM((D114/E114)*90), 0)</f>
        <v>3.2840236686390534</v>
      </c>
      <c r="R114" s="38">
        <f>IF(P114&gt;0, SUM(D114/P114), 0)</f>
        <v>3.0833333333333335</v>
      </c>
      <c r="S114" s="38">
        <f>IF(N114&gt;0, SUM((N114/E114)*90), 0)</f>
        <v>10.917159763313609</v>
      </c>
      <c r="T114" s="38">
        <f>IF(P114&gt;0, SUM(N114/P114), 0)</f>
        <v>10.25</v>
      </c>
      <c r="U114" s="38">
        <f>IF(O114&gt;0, SUM((O114/E114)*90), 0)</f>
        <v>5.5029585798816569</v>
      </c>
      <c r="V114" s="39">
        <f>IF(P114&gt;0, SUM(O114/P114), 0)</f>
        <v>5.166666666666667</v>
      </c>
    </row>
    <row r="115" spans="1:22" x14ac:dyDescent="0.2">
      <c r="A115" s="17" t="s">
        <v>879</v>
      </c>
      <c r="B115" s="5" t="s">
        <v>83</v>
      </c>
      <c r="C115" s="5" t="s">
        <v>59</v>
      </c>
      <c r="D115" s="5">
        <v>36</v>
      </c>
      <c r="E115" s="5">
        <v>1143</v>
      </c>
      <c r="F115" s="5">
        <v>0</v>
      </c>
      <c r="G115" s="5">
        <v>0</v>
      </c>
      <c r="H115" s="5">
        <v>4</v>
      </c>
      <c r="I115" s="5">
        <v>25</v>
      </c>
      <c r="J115" s="5">
        <v>2</v>
      </c>
      <c r="K115" s="5">
        <v>1</v>
      </c>
      <c r="L115" s="5">
        <v>8</v>
      </c>
      <c r="M115" s="5">
        <v>5</v>
      </c>
      <c r="N115" s="5">
        <v>74</v>
      </c>
      <c r="O115" s="5">
        <v>39</v>
      </c>
      <c r="P115" s="6">
        <v>14</v>
      </c>
      <c r="Q115" s="38">
        <f>IF(D115&gt;0, SUM((D115/E115)*90), 0)</f>
        <v>2.8346456692913384</v>
      </c>
      <c r="R115" s="38">
        <f>IF(P115&gt;0, SUM(D115/P115), 0)</f>
        <v>2.5714285714285716</v>
      </c>
      <c r="S115" s="38">
        <f>IF(N115&gt;0, SUM((N115/E115)*90), 0)</f>
        <v>5.8267716535433074</v>
      </c>
      <c r="T115" s="38">
        <f>IF(P115&gt;0, SUM(N115/P115), 0)</f>
        <v>5.2857142857142856</v>
      </c>
      <c r="U115" s="38">
        <f>IF(O115&gt;0, SUM((O115/E115)*90), 0)</f>
        <v>3.0708661417322833</v>
      </c>
      <c r="V115" s="39">
        <f>IF(P115&gt;0, SUM(O115/P115), 0)</f>
        <v>2.7857142857142856</v>
      </c>
    </row>
    <row r="116" spans="1:22" x14ac:dyDescent="0.2">
      <c r="A116" s="17" t="s">
        <v>247</v>
      </c>
      <c r="B116" s="5" t="s">
        <v>248</v>
      </c>
      <c r="C116" s="5" t="s">
        <v>86</v>
      </c>
      <c r="D116" s="5">
        <v>35</v>
      </c>
      <c r="E116" s="5">
        <v>844</v>
      </c>
      <c r="F116" s="5">
        <v>0</v>
      </c>
      <c r="G116" s="5">
        <v>1</v>
      </c>
      <c r="H116" s="5">
        <v>1</v>
      </c>
      <c r="I116" s="5">
        <v>12</v>
      </c>
      <c r="J116" s="5">
        <v>2</v>
      </c>
      <c r="K116" s="5">
        <v>0</v>
      </c>
      <c r="L116" s="5">
        <v>3</v>
      </c>
      <c r="M116" s="5">
        <v>8</v>
      </c>
      <c r="N116" s="5">
        <v>53</v>
      </c>
      <c r="O116" s="5">
        <v>44</v>
      </c>
      <c r="P116" s="6">
        <v>15</v>
      </c>
      <c r="Q116" s="38">
        <f>IF(D116&gt;0, SUM((D116/E116)*90), 0)</f>
        <v>3.7322274881516586</v>
      </c>
      <c r="R116" s="38">
        <f>IF(P116&gt;0, SUM(D116/P116), 0)</f>
        <v>2.3333333333333335</v>
      </c>
      <c r="S116" s="38">
        <f>IF(N116&gt;0, SUM((N116/E116)*90), 0)</f>
        <v>5.6516587677725116</v>
      </c>
      <c r="T116" s="38">
        <f>IF(P116&gt;0, SUM(N116/P116), 0)</f>
        <v>3.5333333333333332</v>
      </c>
      <c r="U116" s="38">
        <f>IF(O116&gt;0, SUM((O116/E116)*90), 0)</f>
        <v>4.6919431279620847</v>
      </c>
      <c r="V116" s="39">
        <f>IF(P116&gt;0, SUM(O116/P116), 0)</f>
        <v>2.9333333333333331</v>
      </c>
    </row>
    <row r="117" spans="1:22" x14ac:dyDescent="0.2">
      <c r="A117" s="17" t="s">
        <v>500</v>
      </c>
      <c r="B117" s="5" t="s">
        <v>838</v>
      </c>
      <c r="C117" s="5" t="s">
        <v>86</v>
      </c>
      <c r="D117" s="5">
        <v>35</v>
      </c>
      <c r="E117" s="5">
        <v>1118</v>
      </c>
      <c r="F117" s="5">
        <v>0</v>
      </c>
      <c r="G117" s="5">
        <v>0</v>
      </c>
      <c r="H117" s="5">
        <v>3</v>
      </c>
      <c r="I117" s="5">
        <v>16</v>
      </c>
      <c r="J117" s="5">
        <v>2</v>
      </c>
      <c r="K117" s="5">
        <v>2</v>
      </c>
      <c r="L117" s="5">
        <v>9</v>
      </c>
      <c r="M117" s="5">
        <v>8</v>
      </c>
      <c r="N117" s="5">
        <v>64</v>
      </c>
      <c r="O117" s="5">
        <v>50</v>
      </c>
      <c r="P117" s="6">
        <v>17</v>
      </c>
      <c r="Q117" s="38">
        <f>IF(D117&gt;0, SUM((D117/E117)*90), 0)</f>
        <v>2.8175313059033988</v>
      </c>
      <c r="R117" s="38">
        <f>IF(P117&gt;0, SUM(D117/P117), 0)</f>
        <v>2.0588235294117645</v>
      </c>
      <c r="S117" s="38">
        <f>IF(N117&gt;0, SUM((N117/E117)*90), 0)</f>
        <v>5.1520572450805009</v>
      </c>
      <c r="T117" s="38">
        <f>IF(P117&gt;0, SUM(N117/P117), 0)</f>
        <v>3.7647058823529411</v>
      </c>
      <c r="U117" s="38">
        <f>IF(O117&gt;0, SUM((O117/E117)*90), 0)</f>
        <v>4.0250447227191417</v>
      </c>
      <c r="V117" s="39">
        <f>IF(P117&gt;0, SUM(O117/P117), 0)</f>
        <v>2.9411764705882355</v>
      </c>
    </row>
    <row r="118" spans="1:22" x14ac:dyDescent="0.2">
      <c r="A118" s="17" t="s">
        <v>368</v>
      </c>
      <c r="B118" s="5" t="s">
        <v>369</v>
      </c>
      <c r="C118" s="5" t="s">
        <v>6</v>
      </c>
      <c r="D118" s="5">
        <v>34</v>
      </c>
      <c r="E118" s="5">
        <v>1062</v>
      </c>
      <c r="F118" s="5">
        <v>0</v>
      </c>
      <c r="G118" s="5">
        <v>2</v>
      </c>
      <c r="H118" s="5">
        <v>1</v>
      </c>
      <c r="I118" s="5">
        <v>19</v>
      </c>
      <c r="J118" s="5">
        <v>2</v>
      </c>
      <c r="K118" s="5">
        <v>0</v>
      </c>
      <c r="L118" s="5">
        <v>10</v>
      </c>
      <c r="M118" s="5">
        <v>7</v>
      </c>
      <c r="N118" s="5">
        <v>70</v>
      </c>
      <c r="O118" s="5">
        <v>32</v>
      </c>
      <c r="P118" s="6">
        <v>12</v>
      </c>
      <c r="Q118" s="38">
        <f>IF(D118&gt;0, SUM((D118/E118)*90), 0)</f>
        <v>2.8813559322033901</v>
      </c>
      <c r="R118" s="38">
        <f>IF(P118&gt;0, SUM(D118/P118), 0)</f>
        <v>2.8333333333333335</v>
      </c>
      <c r="S118" s="38">
        <f>IF(N118&gt;0, SUM((N118/E118)*90), 0)</f>
        <v>5.9322033898305078</v>
      </c>
      <c r="T118" s="38">
        <f>IF(P118&gt;0, SUM(N118/P118), 0)</f>
        <v>5.833333333333333</v>
      </c>
      <c r="U118" s="38">
        <f>IF(O118&gt;0, SUM((O118/E118)*90), 0)</f>
        <v>2.7118644067796609</v>
      </c>
      <c r="V118" s="39">
        <f>IF(P118&gt;0, SUM(O118/P118), 0)</f>
        <v>2.6666666666666665</v>
      </c>
    </row>
    <row r="119" spans="1:22" x14ac:dyDescent="0.2">
      <c r="A119" s="17" t="s">
        <v>159</v>
      </c>
      <c r="B119" s="5" t="s">
        <v>160</v>
      </c>
      <c r="C119" s="5" t="s">
        <v>156</v>
      </c>
      <c r="D119" s="5">
        <v>32</v>
      </c>
      <c r="E119" s="5">
        <v>768</v>
      </c>
      <c r="F119" s="5">
        <v>0</v>
      </c>
      <c r="G119" s="5">
        <v>0</v>
      </c>
      <c r="H119" s="5">
        <v>2</v>
      </c>
      <c r="I119" s="5">
        <v>14</v>
      </c>
      <c r="J119" s="5">
        <v>1</v>
      </c>
      <c r="K119" s="5">
        <v>0</v>
      </c>
      <c r="L119" s="5">
        <v>5</v>
      </c>
      <c r="M119" s="5">
        <v>9</v>
      </c>
      <c r="N119" s="5">
        <v>50</v>
      </c>
      <c r="O119" s="5">
        <v>30</v>
      </c>
      <c r="P119" s="6">
        <v>13</v>
      </c>
      <c r="Q119" s="38">
        <f>IF(D119&gt;0, SUM((D119/E119)*90), 0)</f>
        <v>3.75</v>
      </c>
      <c r="R119" s="38">
        <f>IF(P119&gt;0, SUM(D119/P119), 0)</f>
        <v>2.4615384615384617</v>
      </c>
      <c r="S119" s="38">
        <f>IF(N119&gt;0, SUM((N119/E119)*90), 0)</f>
        <v>5.859375</v>
      </c>
      <c r="T119" s="38">
        <f>IF(P119&gt;0, SUM(N119/P119), 0)</f>
        <v>3.8461538461538463</v>
      </c>
      <c r="U119" s="38">
        <f>IF(O119&gt;0, SUM((O119/E119)*90), 0)</f>
        <v>3.515625</v>
      </c>
      <c r="V119" s="39">
        <f>IF(P119&gt;0, SUM(O119/P119), 0)</f>
        <v>2.3076923076923075</v>
      </c>
    </row>
    <row r="120" spans="1:22" x14ac:dyDescent="0.2">
      <c r="A120" s="17" t="s">
        <v>610</v>
      </c>
      <c r="B120" s="5" t="s">
        <v>611</v>
      </c>
      <c r="C120" s="5" t="s">
        <v>594</v>
      </c>
      <c r="D120" s="5">
        <v>32</v>
      </c>
      <c r="E120" s="5">
        <v>906</v>
      </c>
      <c r="F120" s="5">
        <v>0</v>
      </c>
      <c r="G120" s="5">
        <v>0</v>
      </c>
      <c r="H120" s="5">
        <v>1</v>
      </c>
      <c r="I120" s="5">
        <v>17</v>
      </c>
      <c r="J120" s="5">
        <v>2</v>
      </c>
      <c r="K120" s="5">
        <v>0</v>
      </c>
      <c r="L120" s="5">
        <v>7</v>
      </c>
      <c r="M120" s="5">
        <v>5</v>
      </c>
      <c r="N120" s="5">
        <v>79</v>
      </c>
      <c r="O120" s="5">
        <v>55</v>
      </c>
      <c r="P120" s="6">
        <v>13</v>
      </c>
      <c r="Q120" s="38">
        <f>IF(D120&gt;0, SUM((D120/E120)*90), 0)</f>
        <v>3.1788079470198674</v>
      </c>
      <c r="R120" s="38">
        <f>IF(P120&gt;0, SUM(D120/P120), 0)</f>
        <v>2.4615384615384617</v>
      </c>
      <c r="S120" s="38">
        <f>IF(N120&gt;0, SUM((N120/E120)*90), 0)</f>
        <v>7.8476821192052979</v>
      </c>
      <c r="T120" s="38">
        <f>IF(P120&gt;0, SUM(N120/P120), 0)</f>
        <v>6.0769230769230766</v>
      </c>
      <c r="U120" s="38">
        <f>IF(O120&gt;0, SUM((O120/E120)*90), 0)</f>
        <v>5.4635761589403975</v>
      </c>
      <c r="V120" s="39">
        <f>IF(P120&gt;0, SUM(O120/P120), 0)</f>
        <v>4.2307692307692308</v>
      </c>
    </row>
    <row r="121" spans="1:22" x14ac:dyDescent="0.2">
      <c r="A121" s="17" t="s">
        <v>586</v>
      </c>
      <c r="B121" s="5" t="s">
        <v>587</v>
      </c>
      <c r="C121" s="5" t="s">
        <v>568</v>
      </c>
      <c r="D121" s="5">
        <v>31</v>
      </c>
      <c r="E121" s="5">
        <v>658</v>
      </c>
      <c r="F121" s="5">
        <v>0</v>
      </c>
      <c r="G121" s="5">
        <v>1</v>
      </c>
      <c r="H121" s="5">
        <v>2</v>
      </c>
      <c r="I121" s="5">
        <v>9</v>
      </c>
      <c r="J121" s="5">
        <v>1</v>
      </c>
      <c r="K121" s="5">
        <v>0</v>
      </c>
      <c r="L121" s="5">
        <v>5</v>
      </c>
      <c r="M121" s="5">
        <v>5</v>
      </c>
      <c r="N121" s="5">
        <v>31</v>
      </c>
      <c r="O121" s="5">
        <v>47</v>
      </c>
      <c r="P121" s="6">
        <v>11</v>
      </c>
      <c r="Q121" s="38">
        <f>IF(D121&gt;0, SUM((D121/E121)*90), 0)</f>
        <v>4.2401215805471129</v>
      </c>
      <c r="R121" s="38">
        <f>IF(P121&gt;0, SUM(D121/P121), 0)</f>
        <v>2.8181818181818183</v>
      </c>
      <c r="S121" s="38">
        <f>IF(N121&gt;0, SUM((N121/E121)*90), 0)</f>
        <v>4.2401215805471129</v>
      </c>
      <c r="T121" s="38">
        <f>IF(P121&gt;0, SUM(N121/P121), 0)</f>
        <v>2.8181818181818183</v>
      </c>
      <c r="U121" s="38">
        <f>IF(O121&gt;0, SUM((O121/E121)*90), 0)</f>
        <v>6.4285714285714279</v>
      </c>
      <c r="V121" s="39">
        <f>IF(P121&gt;0, SUM(O121/P121), 0)</f>
        <v>4.2727272727272725</v>
      </c>
    </row>
    <row r="122" spans="1:22" x14ac:dyDescent="0.2">
      <c r="A122" s="17" t="s">
        <v>674</v>
      </c>
      <c r="B122" s="5" t="s">
        <v>675</v>
      </c>
      <c r="C122" s="5" t="s">
        <v>540</v>
      </c>
      <c r="D122" s="5">
        <v>31</v>
      </c>
      <c r="E122" s="5">
        <v>693</v>
      </c>
      <c r="F122" s="5">
        <v>0</v>
      </c>
      <c r="G122" s="5">
        <v>0</v>
      </c>
      <c r="H122" s="5">
        <v>2</v>
      </c>
      <c r="I122" s="5">
        <v>13</v>
      </c>
      <c r="J122" s="5">
        <v>0</v>
      </c>
      <c r="K122" s="5">
        <v>0</v>
      </c>
      <c r="L122" s="5">
        <v>7</v>
      </c>
      <c r="M122" s="5">
        <v>6</v>
      </c>
      <c r="N122" s="5">
        <v>41</v>
      </c>
      <c r="O122" s="5">
        <v>46</v>
      </c>
      <c r="P122" s="6">
        <v>13</v>
      </c>
      <c r="Q122" s="38">
        <f>IF(D122&gt;0, SUM((D122/E122)*90), 0)</f>
        <v>4.0259740259740262</v>
      </c>
      <c r="R122" s="38">
        <f>IF(P122&gt;0, SUM(D122/P122), 0)</f>
        <v>2.3846153846153846</v>
      </c>
      <c r="S122" s="38">
        <f>IF(N122&gt;0, SUM((N122/E122)*90), 0)</f>
        <v>5.324675324675324</v>
      </c>
      <c r="T122" s="38">
        <f>IF(P122&gt;0, SUM(N122/P122), 0)</f>
        <v>3.1538461538461537</v>
      </c>
      <c r="U122" s="38">
        <f>IF(O122&gt;0, SUM((O122/E122)*90), 0)</f>
        <v>5.9740259740259747</v>
      </c>
      <c r="V122" s="39">
        <f>IF(P122&gt;0, SUM(O122/P122), 0)</f>
        <v>3.5384615384615383</v>
      </c>
    </row>
    <row r="123" spans="1:22" x14ac:dyDescent="0.2">
      <c r="A123" s="17" t="s">
        <v>2290</v>
      </c>
      <c r="B123" s="5" t="s">
        <v>58</v>
      </c>
      <c r="C123" s="5" t="s">
        <v>13</v>
      </c>
      <c r="D123" s="5">
        <v>31</v>
      </c>
      <c r="E123" s="5">
        <v>704</v>
      </c>
      <c r="F123" s="5">
        <v>0</v>
      </c>
      <c r="G123" s="5">
        <v>0</v>
      </c>
      <c r="H123" s="5">
        <v>1</v>
      </c>
      <c r="I123" s="5">
        <v>11</v>
      </c>
      <c r="J123" s="5">
        <v>1</v>
      </c>
      <c r="K123" s="5">
        <v>0</v>
      </c>
      <c r="L123" s="5">
        <v>0</v>
      </c>
      <c r="M123" s="5">
        <v>0</v>
      </c>
      <c r="N123" s="5">
        <v>67</v>
      </c>
      <c r="O123" s="5">
        <v>50</v>
      </c>
      <c r="P123" s="6">
        <v>8</v>
      </c>
      <c r="Q123" s="38">
        <f>IF(D123&gt;0, SUM((D123/E123)*90), 0)</f>
        <v>3.9630681818181821</v>
      </c>
      <c r="R123" s="38">
        <f>IF(P123&gt;0, SUM(D123/P123), 0)</f>
        <v>3.875</v>
      </c>
      <c r="S123" s="38">
        <f>IF(N123&gt;0, SUM((N123/E123)*90), 0)</f>
        <v>8.5653409090909083</v>
      </c>
      <c r="T123" s="38">
        <f>IF(P123&gt;0, SUM(N123/P123), 0)</f>
        <v>8.375</v>
      </c>
      <c r="U123" s="38">
        <f>IF(O123&gt;0, SUM((O123/E123)*90), 0)</f>
        <v>6.392045454545455</v>
      </c>
      <c r="V123" s="39">
        <f>IF(P123&gt;0, SUM(O123/P123), 0)</f>
        <v>6.25</v>
      </c>
    </row>
    <row r="124" spans="1:22" x14ac:dyDescent="0.2">
      <c r="A124" s="17" t="s">
        <v>62</v>
      </c>
      <c r="B124" s="5" t="s">
        <v>63</v>
      </c>
      <c r="C124" s="5" t="s">
        <v>24</v>
      </c>
      <c r="D124" s="5">
        <v>31</v>
      </c>
      <c r="E124" s="5">
        <v>732</v>
      </c>
      <c r="F124" s="5">
        <v>0</v>
      </c>
      <c r="G124" s="5">
        <v>1</v>
      </c>
      <c r="H124" s="5">
        <v>1</v>
      </c>
      <c r="I124" s="5">
        <v>15</v>
      </c>
      <c r="J124" s="5">
        <v>2</v>
      </c>
      <c r="K124" s="5">
        <v>0</v>
      </c>
      <c r="L124" s="5">
        <v>0</v>
      </c>
      <c r="M124" s="5">
        <v>2</v>
      </c>
      <c r="N124" s="5">
        <v>81</v>
      </c>
      <c r="O124" s="5">
        <v>41</v>
      </c>
      <c r="P124" s="6">
        <v>10</v>
      </c>
      <c r="Q124" s="38">
        <f>IF(D124&gt;0, SUM((D124/E124)*90), 0)</f>
        <v>3.8114754098360653</v>
      </c>
      <c r="R124" s="38">
        <f>IF(P124&gt;0, SUM(D124/P124), 0)</f>
        <v>3.1</v>
      </c>
      <c r="S124" s="38">
        <f>IF(N124&gt;0, SUM((N124/E124)*90), 0)</f>
        <v>9.9590163934426226</v>
      </c>
      <c r="T124" s="38">
        <f>IF(P124&gt;0, SUM(N124/P124), 0)</f>
        <v>8.1</v>
      </c>
      <c r="U124" s="38">
        <f>IF(O124&gt;0, SUM((O124/E124)*90), 0)</f>
        <v>5.0409836065573774</v>
      </c>
      <c r="V124" s="39">
        <f>IF(P124&gt;0, SUM(O124/P124), 0)</f>
        <v>4.0999999999999996</v>
      </c>
    </row>
    <row r="125" spans="1:22" x14ac:dyDescent="0.2">
      <c r="A125" s="17" t="s">
        <v>286</v>
      </c>
      <c r="B125" s="5" t="s">
        <v>203</v>
      </c>
      <c r="C125" s="5" t="s">
        <v>86</v>
      </c>
      <c r="D125" s="5">
        <v>27</v>
      </c>
      <c r="E125" s="5">
        <v>770</v>
      </c>
      <c r="F125" s="5">
        <v>0</v>
      </c>
      <c r="G125" s="5">
        <v>0</v>
      </c>
      <c r="H125" s="5">
        <v>1</v>
      </c>
      <c r="I125" s="5">
        <v>12</v>
      </c>
      <c r="J125" s="5">
        <v>0</v>
      </c>
      <c r="K125" s="5">
        <v>0</v>
      </c>
      <c r="L125" s="5">
        <v>0</v>
      </c>
      <c r="M125" s="5">
        <v>0</v>
      </c>
      <c r="N125" s="5">
        <v>77</v>
      </c>
      <c r="O125" s="5">
        <v>32</v>
      </c>
      <c r="P125" s="6">
        <v>10</v>
      </c>
      <c r="Q125" s="38">
        <f>IF(D125&gt;0, SUM((D125/E125)*90), 0)</f>
        <v>3.1558441558441555</v>
      </c>
      <c r="R125" s="38">
        <f>IF(P125&gt;0, SUM(D125/P125), 0)</f>
        <v>2.7</v>
      </c>
      <c r="S125" s="38">
        <f>IF(N125&gt;0, SUM((N125/E125)*90), 0)</f>
        <v>9</v>
      </c>
      <c r="T125" s="38">
        <f>IF(P125&gt;0, SUM(N125/P125), 0)</f>
        <v>7.7</v>
      </c>
      <c r="U125" s="38">
        <f>IF(O125&gt;0, SUM((O125/E125)*90), 0)</f>
        <v>3.7402597402597402</v>
      </c>
      <c r="V125" s="39">
        <f>IF(P125&gt;0, SUM(O125/P125), 0)</f>
        <v>3.2</v>
      </c>
    </row>
    <row r="126" spans="1:22" x14ac:dyDescent="0.2">
      <c r="A126" s="17" t="s">
        <v>455</v>
      </c>
      <c r="B126" s="5" t="s">
        <v>276</v>
      </c>
      <c r="C126" s="5" t="s">
        <v>437</v>
      </c>
      <c r="D126" s="5">
        <v>23</v>
      </c>
      <c r="E126" s="5">
        <v>706</v>
      </c>
      <c r="F126" s="5">
        <v>0</v>
      </c>
      <c r="G126" s="5">
        <v>0</v>
      </c>
      <c r="H126" s="5">
        <v>2</v>
      </c>
      <c r="I126" s="5">
        <v>13</v>
      </c>
      <c r="J126" s="5">
        <v>2</v>
      </c>
      <c r="K126" s="5">
        <v>0</v>
      </c>
      <c r="L126" s="5">
        <v>2</v>
      </c>
      <c r="M126" s="5">
        <v>3</v>
      </c>
      <c r="N126" s="5">
        <v>29</v>
      </c>
      <c r="O126" s="5">
        <v>43</v>
      </c>
      <c r="P126" s="6">
        <v>9</v>
      </c>
      <c r="Q126" s="38">
        <f>IF(D126&gt;0, SUM((D126/E126)*90), 0)</f>
        <v>2.9320113314447593</v>
      </c>
      <c r="R126" s="38">
        <f>IF(P126&gt;0, SUM(D126/P126), 0)</f>
        <v>2.5555555555555554</v>
      </c>
      <c r="S126" s="38">
        <f>IF(N126&gt;0, SUM((N126/E126)*90), 0)</f>
        <v>3.6968838526912187</v>
      </c>
      <c r="T126" s="38">
        <f>IF(P126&gt;0, SUM(N126/P126), 0)</f>
        <v>3.2222222222222223</v>
      </c>
      <c r="U126" s="38">
        <f>IF(O126&gt;0, SUM((O126/E126)*90), 0)</f>
        <v>5.4815864022662888</v>
      </c>
      <c r="V126" s="39">
        <f>IF(P126&gt;0, SUM(O126/P126), 0)</f>
        <v>4.7777777777777777</v>
      </c>
    </row>
    <row r="127" spans="1:22" x14ac:dyDescent="0.2">
      <c r="A127" s="17" t="s">
        <v>11</v>
      </c>
      <c r="B127" s="5" t="s">
        <v>12</v>
      </c>
      <c r="C127" s="5" t="s">
        <v>13</v>
      </c>
      <c r="D127" s="5">
        <v>22</v>
      </c>
      <c r="E127" s="5">
        <v>495</v>
      </c>
      <c r="F127" s="5">
        <v>0</v>
      </c>
      <c r="G127" s="5">
        <v>1</v>
      </c>
      <c r="H127" s="5">
        <v>0</v>
      </c>
      <c r="I127" s="5">
        <v>10</v>
      </c>
      <c r="J127" s="5">
        <v>2</v>
      </c>
      <c r="K127" s="5">
        <v>0</v>
      </c>
      <c r="L127" s="5">
        <v>0</v>
      </c>
      <c r="M127" s="5">
        <v>1</v>
      </c>
      <c r="N127" s="5">
        <v>69</v>
      </c>
      <c r="O127" s="5">
        <v>30</v>
      </c>
      <c r="P127" s="6">
        <v>6</v>
      </c>
      <c r="Q127" s="38">
        <f>IF(D127&gt;0, SUM((D127/E127)*90), 0)</f>
        <v>4</v>
      </c>
      <c r="R127" s="38">
        <f>IF(P127&gt;0, SUM(D127/P127), 0)</f>
        <v>3.6666666666666665</v>
      </c>
      <c r="S127" s="38">
        <f>IF(N127&gt;0, SUM((N127/E127)*90), 0)</f>
        <v>12.545454545454547</v>
      </c>
      <c r="T127" s="38">
        <f>IF(P127&gt;0, SUM(N127/P127), 0)</f>
        <v>11.5</v>
      </c>
      <c r="U127" s="38">
        <f>IF(O127&gt;0, SUM((O127/E127)*90), 0)</f>
        <v>5.454545454545455</v>
      </c>
      <c r="V127" s="39">
        <f>IF(P127&gt;0, SUM(O127/P127), 0)</f>
        <v>5</v>
      </c>
    </row>
    <row r="128" spans="1:22" x14ac:dyDescent="0.2">
      <c r="A128" s="17" t="s">
        <v>391</v>
      </c>
      <c r="B128" s="5" t="s">
        <v>325</v>
      </c>
      <c r="C128" s="5" t="s">
        <v>50</v>
      </c>
      <c r="D128" s="5">
        <v>21</v>
      </c>
      <c r="E128" s="5">
        <v>495</v>
      </c>
      <c r="F128" s="5">
        <v>0</v>
      </c>
      <c r="G128" s="5">
        <v>0</v>
      </c>
      <c r="H128" s="5">
        <v>1</v>
      </c>
      <c r="I128" s="5">
        <v>5</v>
      </c>
      <c r="J128" s="5">
        <v>2</v>
      </c>
      <c r="K128" s="5">
        <v>0</v>
      </c>
      <c r="L128" s="5">
        <v>0</v>
      </c>
      <c r="M128" s="5">
        <v>1</v>
      </c>
      <c r="N128" s="5">
        <v>63</v>
      </c>
      <c r="O128" s="5">
        <v>15</v>
      </c>
      <c r="P128" s="6">
        <v>6</v>
      </c>
      <c r="Q128" s="38">
        <f>IF(D128&gt;0, SUM((D128/E128)*90), 0)</f>
        <v>3.8181818181818183</v>
      </c>
      <c r="R128" s="38">
        <f>IF(P128&gt;0, SUM(D128/P128), 0)</f>
        <v>3.5</v>
      </c>
      <c r="S128" s="38">
        <f>IF(N128&gt;0, SUM((N128/E128)*90), 0)</f>
        <v>11.454545454545453</v>
      </c>
      <c r="T128" s="38">
        <f>IF(P128&gt;0, SUM(N128/P128), 0)</f>
        <v>10.5</v>
      </c>
      <c r="U128" s="38">
        <f>IF(O128&gt;0, SUM((O128/E128)*90), 0)</f>
        <v>2.7272727272727275</v>
      </c>
      <c r="V128" s="39">
        <f>IF(P128&gt;0, SUM(O128/P128), 0)</f>
        <v>2.5</v>
      </c>
    </row>
    <row r="129" spans="1:22" x14ac:dyDescent="0.2">
      <c r="A129" s="17" t="s">
        <v>913</v>
      </c>
      <c r="B129" s="5" t="s">
        <v>914</v>
      </c>
      <c r="C129" s="5" t="s">
        <v>17</v>
      </c>
      <c r="D129" s="5">
        <v>21</v>
      </c>
      <c r="E129" s="5">
        <v>959</v>
      </c>
      <c r="F129" s="5">
        <v>0</v>
      </c>
      <c r="G129" s="5">
        <v>1</v>
      </c>
      <c r="H129" s="5">
        <v>1</v>
      </c>
      <c r="I129" s="5">
        <v>25</v>
      </c>
      <c r="J129" s="5">
        <v>3</v>
      </c>
      <c r="K129" s="5">
        <v>1</v>
      </c>
      <c r="L129" s="5">
        <v>5</v>
      </c>
      <c r="M129" s="5">
        <v>5</v>
      </c>
      <c r="N129" s="5">
        <v>70</v>
      </c>
      <c r="O129" s="5">
        <v>40</v>
      </c>
      <c r="P129" s="6">
        <v>12</v>
      </c>
      <c r="Q129" s="38">
        <f>IF(D129&gt;0, SUM((D129/E129)*90), 0)</f>
        <v>1.9708029197080292</v>
      </c>
      <c r="R129" s="38">
        <f>IF(P129&gt;0, SUM(D129/P129), 0)</f>
        <v>1.75</v>
      </c>
      <c r="S129" s="38">
        <f>IF(N129&gt;0, SUM((N129/E129)*90), 0)</f>
        <v>6.5693430656934302</v>
      </c>
      <c r="T129" s="38">
        <f>IF(P129&gt;0, SUM(N129/P129), 0)</f>
        <v>5.833333333333333</v>
      </c>
      <c r="U129" s="38">
        <f>IF(O129&gt;0, SUM((O129/E129)*90), 0)</f>
        <v>3.7539103232533888</v>
      </c>
      <c r="V129" s="39">
        <f>IF(P129&gt;0, SUM(O129/P129), 0)</f>
        <v>3.3333333333333335</v>
      </c>
    </row>
    <row r="130" spans="1:22" x14ac:dyDescent="0.2">
      <c r="A130" s="17" t="s">
        <v>902</v>
      </c>
      <c r="B130" s="5" t="s">
        <v>102</v>
      </c>
      <c r="C130" s="5" t="s">
        <v>59</v>
      </c>
      <c r="D130" s="5">
        <v>19</v>
      </c>
      <c r="E130" s="5">
        <v>274</v>
      </c>
      <c r="F130" s="5">
        <v>1</v>
      </c>
      <c r="G130" s="5">
        <v>0</v>
      </c>
      <c r="H130" s="5">
        <v>1</v>
      </c>
      <c r="I130" s="5">
        <v>3</v>
      </c>
      <c r="J130" s="5">
        <v>0</v>
      </c>
      <c r="K130" s="5">
        <v>0</v>
      </c>
      <c r="L130" s="5">
        <v>0</v>
      </c>
      <c r="M130" s="5">
        <v>3</v>
      </c>
      <c r="N130" s="5">
        <v>2</v>
      </c>
      <c r="O130" s="5">
        <v>19</v>
      </c>
      <c r="P130" s="6">
        <v>5</v>
      </c>
      <c r="Q130" s="38">
        <f>IF(D130&gt;0, SUM((D130/E130)*90), 0)</f>
        <v>6.2408759124087592</v>
      </c>
      <c r="R130" s="38">
        <f>IF(P130&gt;0, SUM(D130/P130), 0)</f>
        <v>3.8</v>
      </c>
      <c r="S130" s="38">
        <f>IF(N130&gt;0, SUM((N130/E130)*90), 0)</f>
        <v>0.65693430656934304</v>
      </c>
      <c r="T130" s="38">
        <f>IF(P130&gt;0, SUM(N130/P130), 0)</f>
        <v>0.4</v>
      </c>
      <c r="U130" s="38">
        <f>IF(O130&gt;0, SUM((O130/E130)*90), 0)</f>
        <v>6.2408759124087592</v>
      </c>
      <c r="V130" s="39">
        <f>IF(P130&gt;0, SUM(O130/P130), 0)</f>
        <v>3.8</v>
      </c>
    </row>
    <row r="131" spans="1:22" x14ac:dyDescent="0.2">
      <c r="A131" s="17" t="s">
        <v>332</v>
      </c>
      <c r="B131" s="5" t="s">
        <v>102</v>
      </c>
      <c r="C131" s="5" t="s">
        <v>17</v>
      </c>
      <c r="D131" s="5">
        <v>18</v>
      </c>
      <c r="E131" s="5">
        <v>594</v>
      </c>
      <c r="F131" s="5">
        <v>0</v>
      </c>
      <c r="G131" s="5">
        <v>0</v>
      </c>
      <c r="H131" s="5">
        <v>1</v>
      </c>
      <c r="I131" s="5">
        <v>14</v>
      </c>
      <c r="J131" s="5">
        <v>1</v>
      </c>
      <c r="K131" s="5">
        <v>0</v>
      </c>
      <c r="L131" s="5">
        <v>2</v>
      </c>
      <c r="M131" s="5">
        <v>0</v>
      </c>
      <c r="N131" s="5">
        <v>34</v>
      </c>
      <c r="O131" s="5">
        <v>36</v>
      </c>
      <c r="P131" s="6">
        <v>7</v>
      </c>
      <c r="Q131" s="38">
        <f>IF(D131&gt;0, SUM((D131/E131)*90), 0)</f>
        <v>2.7272727272727275</v>
      </c>
      <c r="R131" s="38">
        <f>IF(P131&gt;0, SUM(D131/P131), 0)</f>
        <v>2.5714285714285716</v>
      </c>
      <c r="S131" s="38">
        <f>IF(N131&gt;0, SUM((N131/E131)*90), 0)</f>
        <v>5.1515151515151514</v>
      </c>
      <c r="T131" s="38">
        <f>IF(P131&gt;0, SUM(N131/P131), 0)</f>
        <v>4.8571428571428568</v>
      </c>
      <c r="U131" s="38">
        <f>IF(O131&gt;0, SUM((O131/E131)*90), 0)</f>
        <v>5.454545454545455</v>
      </c>
      <c r="V131" s="39">
        <f>IF(P131&gt;0, SUM(O131/P131), 0)</f>
        <v>5.1428571428571432</v>
      </c>
    </row>
    <row r="132" spans="1:22" x14ac:dyDescent="0.2">
      <c r="A132" s="17" t="s">
        <v>467</v>
      </c>
      <c r="B132" s="5" t="s">
        <v>134</v>
      </c>
      <c r="C132" s="5" t="s">
        <v>437</v>
      </c>
      <c r="D132" s="5">
        <v>17</v>
      </c>
      <c r="E132" s="5">
        <v>503</v>
      </c>
      <c r="F132" s="5">
        <v>0</v>
      </c>
      <c r="G132" s="5">
        <v>1</v>
      </c>
      <c r="H132" s="5">
        <v>1</v>
      </c>
      <c r="I132" s="5">
        <v>9</v>
      </c>
      <c r="J132" s="5">
        <v>2</v>
      </c>
      <c r="K132" s="5">
        <v>1</v>
      </c>
      <c r="L132" s="5">
        <v>0</v>
      </c>
      <c r="M132" s="5">
        <v>0</v>
      </c>
      <c r="N132" s="5">
        <v>51</v>
      </c>
      <c r="O132" s="5">
        <v>29</v>
      </c>
      <c r="P132" s="6">
        <v>7</v>
      </c>
      <c r="Q132" s="38">
        <f>IF(D132&gt;0, SUM((D132/E132)*90), 0)</f>
        <v>3.0417495029821073</v>
      </c>
      <c r="R132" s="38">
        <f>IF(P132&gt;0, SUM(D132/P132), 0)</f>
        <v>2.4285714285714284</v>
      </c>
      <c r="S132" s="38">
        <f>IF(N132&gt;0, SUM((N132/E132)*90), 0)</f>
        <v>9.1252485089463224</v>
      </c>
      <c r="T132" s="38">
        <f>IF(P132&gt;0, SUM(N132/P132), 0)</f>
        <v>7.2857142857142856</v>
      </c>
      <c r="U132" s="38">
        <f>IF(O132&gt;0, SUM((O132/E132)*90), 0)</f>
        <v>5.1888667992047717</v>
      </c>
      <c r="V132" s="39">
        <f>IF(P132&gt;0, SUM(O132/P132), 0)</f>
        <v>4.1428571428571432</v>
      </c>
    </row>
    <row r="133" spans="1:22" x14ac:dyDescent="0.2">
      <c r="A133" s="17" t="s">
        <v>588</v>
      </c>
      <c r="B133" s="5" t="s">
        <v>188</v>
      </c>
      <c r="C133" s="5" t="s">
        <v>568</v>
      </c>
      <c r="D133" s="5">
        <v>16</v>
      </c>
      <c r="E133" s="5">
        <v>430</v>
      </c>
      <c r="F133" s="5">
        <v>0</v>
      </c>
      <c r="G133" s="5">
        <v>0</v>
      </c>
      <c r="H133" s="5">
        <v>1</v>
      </c>
      <c r="I133" s="5">
        <v>7</v>
      </c>
      <c r="J133" s="5">
        <v>0</v>
      </c>
      <c r="K133" s="5">
        <v>1</v>
      </c>
      <c r="L133" s="5">
        <v>0</v>
      </c>
      <c r="M133" s="5">
        <v>0</v>
      </c>
      <c r="N133" s="5">
        <v>62</v>
      </c>
      <c r="O133" s="5">
        <v>11</v>
      </c>
      <c r="P133" s="6">
        <v>6</v>
      </c>
      <c r="Q133" s="38">
        <f>IF(D133&gt;0, SUM((D133/E133)*90), 0)</f>
        <v>3.3488372093023253</v>
      </c>
      <c r="R133" s="38">
        <f>IF(P133&gt;0, SUM(D133/P133), 0)</f>
        <v>2.6666666666666665</v>
      </c>
      <c r="S133" s="38">
        <f>IF(N133&gt;0, SUM((N133/E133)*90), 0)</f>
        <v>12.976744186046513</v>
      </c>
      <c r="T133" s="38">
        <f>IF(P133&gt;0, SUM(N133/P133), 0)</f>
        <v>10.333333333333334</v>
      </c>
      <c r="U133" s="38">
        <f>IF(O133&gt;0, SUM((O133/E133)*90), 0)</f>
        <v>2.3023255813953489</v>
      </c>
      <c r="V133" s="39">
        <f>IF(P133&gt;0, SUM(O133/P133), 0)</f>
        <v>1.8333333333333333</v>
      </c>
    </row>
    <row r="134" spans="1:22" x14ac:dyDescent="0.2">
      <c r="A134" s="17" t="s">
        <v>2542</v>
      </c>
      <c r="B134" s="5" t="s">
        <v>845</v>
      </c>
      <c r="C134" s="5" t="s">
        <v>594</v>
      </c>
      <c r="D134" s="5">
        <v>15</v>
      </c>
      <c r="E134" s="5">
        <v>224</v>
      </c>
      <c r="F134" s="5">
        <v>0</v>
      </c>
      <c r="G134" s="5">
        <v>0</v>
      </c>
      <c r="H134" s="5">
        <v>2</v>
      </c>
      <c r="I134" s="5">
        <v>0</v>
      </c>
      <c r="J134" s="5">
        <v>0</v>
      </c>
      <c r="K134" s="5">
        <v>0</v>
      </c>
      <c r="L134" s="5">
        <v>3</v>
      </c>
      <c r="M134" s="5">
        <v>2</v>
      </c>
      <c r="N134" s="5">
        <v>7</v>
      </c>
      <c r="O134" s="5">
        <v>13</v>
      </c>
      <c r="P134" s="6">
        <v>3</v>
      </c>
      <c r="Q134" s="38">
        <f>IF(D134&gt;0, SUM((D134/E134)*90), 0)</f>
        <v>6.0267857142857144</v>
      </c>
      <c r="R134" s="38">
        <f>IF(P134&gt;0, SUM(D134/P134), 0)</f>
        <v>5</v>
      </c>
      <c r="S134" s="38">
        <f>IF(N134&gt;0, SUM((N134/E134)*90), 0)</f>
        <v>2.8125</v>
      </c>
      <c r="T134" s="38">
        <f>IF(P134&gt;0, SUM(N134/P134), 0)</f>
        <v>2.3333333333333335</v>
      </c>
      <c r="U134" s="38">
        <f>IF(O134&gt;0, SUM((O134/E134)*90), 0)</f>
        <v>5.2232142857142856</v>
      </c>
      <c r="V134" s="39">
        <f>IF(P134&gt;0, SUM(O134/P134), 0)</f>
        <v>4.333333333333333</v>
      </c>
    </row>
    <row r="135" spans="1:22" x14ac:dyDescent="0.2">
      <c r="A135" s="17" t="s">
        <v>570</v>
      </c>
      <c r="B135" s="5" t="s">
        <v>571</v>
      </c>
      <c r="C135" s="5" t="s">
        <v>568</v>
      </c>
      <c r="D135" s="5">
        <v>15</v>
      </c>
      <c r="E135" s="5">
        <v>233</v>
      </c>
      <c r="F135" s="5">
        <v>0</v>
      </c>
      <c r="G135" s="5">
        <v>0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7</v>
      </c>
      <c r="O135" s="5">
        <v>17</v>
      </c>
      <c r="P135" s="6">
        <v>4</v>
      </c>
      <c r="Q135" s="38">
        <f>IF(D135&gt;0, SUM((D135/E135)*90), 0)</f>
        <v>5.7939914163090123</v>
      </c>
      <c r="R135" s="38">
        <f>IF(P135&gt;0, SUM(D135/P135), 0)</f>
        <v>3.75</v>
      </c>
      <c r="S135" s="38">
        <f>IF(N135&gt;0, SUM((N135/E135)*90), 0)</f>
        <v>2.703862660944206</v>
      </c>
      <c r="T135" s="38">
        <f>IF(P135&gt;0, SUM(N135/P135), 0)</f>
        <v>1.75</v>
      </c>
      <c r="U135" s="38">
        <f>IF(O135&gt;0, SUM((O135/E135)*90), 0)</f>
        <v>6.5665236051502145</v>
      </c>
      <c r="V135" s="39">
        <f>IF(P135&gt;0, SUM(O135/P135), 0)</f>
        <v>4.25</v>
      </c>
    </row>
    <row r="136" spans="1:22" x14ac:dyDescent="0.2">
      <c r="A136" s="17" t="s">
        <v>375</v>
      </c>
      <c r="B136" s="5" t="s">
        <v>376</v>
      </c>
      <c r="C136" s="5" t="s">
        <v>372</v>
      </c>
      <c r="D136" s="5">
        <v>15</v>
      </c>
      <c r="E136" s="5">
        <v>369</v>
      </c>
      <c r="F136" s="5">
        <v>0</v>
      </c>
      <c r="G136" s="5">
        <v>0</v>
      </c>
      <c r="H136" s="5">
        <v>1</v>
      </c>
      <c r="I136" s="5">
        <v>5</v>
      </c>
      <c r="J136" s="5">
        <v>0</v>
      </c>
      <c r="K136" s="5">
        <v>0</v>
      </c>
      <c r="L136" s="5">
        <v>2</v>
      </c>
      <c r="M136" s="5">
        <v>1</v>
      </c>
      <c r="N136" s="5">
        <v>18</v>
      </c>
      <c r="O136" s="5">
        <v>18</v>
      </c>
      <c r="P136" s="6">
        <v>7</v>
      </c>
      <c r="Q136" s="38">
        <f>IF(D136&gt;0, SUM((D136/E136)*90), 0)</f>
        <v>3.6585365853658534</v>
      </c>
      <c r="R136" s="38">
        <f>IF(P136&gt;0, SUM(D136/P136), 0)</f>
        <v>2.1428571428571428</v>
      </c>
      <c r="S136" s="38">
        <f>IF(N136&gt;0, SUM((N136/E136)*90), 0)</f>
        <v>4.3902439024390247</v>
      </c>
      <c r="T136" s="38">
        <f>IF(P136&gt;0, SUM(N136/P136), 0)</f>
        <v>2.5714285714285716</v>
      </c>
      <c r="U136" s="38">
        <f>IF(O136&gt;0, SUM((O136/E136)*90), 0)</f>
        <v>4.3902439024390247</v>
      </c>
      <c r="V136" s="39">
        <f>IF(P136&gt;0, SUM(O136/P136), 0)</f>
        <v>2.5714285714285716</v>
      </c>
    </row>
    <row r="137" spans="1:22" x14ac:dyDescent="0.2">
      <c r="A137" s="17" t="s">
        <v>827</v>
      </c>
      <c r="B137" s="5" t="s">
        <v>828</v>
      </c>
      <c r="C137" s="5" t="s">
        <v>372</v>
      </c>
      <c r="D137" s="5">
        <v>11</v>
      </c>
      <c r="E137" s="5">
        <v>253</v>
      </c>
      <c r="F137" s="5">
        <v>0</v>
      </c>
      <c r="G137" s="5">
        <v>0</v>
      </c>
      <c r="H137" s="5">
        <v>1</v>
      </c>
      <c r="I137" s="5">
        <v>3</v>
      </c>
      <c r="J137" s="5">
        <v>2</v>
      </c>
      <c r="K137" s="5">
        <v>0</v>
      </c>
      <c r="L137" s="5">
        <v>2</v>
      </c>
      <c r="M137" s="5">
        <v>2</v>
      </c>
      <c r="N137" s="5">
        <v>12</v>
      </c>
      <c r="O137" s="5">
        <v>24</v>
      </c>
      <c r="P137" s="6">
        <v>4</v>
      </c>
      <c r="Q137" s="38">
        <f>IF(D137&gt;0, SUM((D137/E137)*90), 0)</f>
        <v>3.9130434782608696</v>
      </c>
      <c r="R137" s="38">
        <f>IF(P137&gt;0, SUM(D137/P137), 0)</f>
        <v>2.75</v>
      </c>
      <c r="S137" s="38">
        <f>IF(N137&gt;0, SUM((N137/E137)*90), 0)</f>
        <v>4.2687747035573116</v>
      </c>
      <c r="T137" s="38">
        <f>IF(P137&gt;0, SUM(N137/P137), 0)</f>
        <v>3</v>
      </c>
      <c r="U137" s="38">
        <f>IF(O137&gt;0, SUM((O137/E137)*90), 0)</f>
        <v>8.5375494071146232</v>
      </c>
      <c r="V137" s="39">
        <f>IF(P137&gt;0, SUM(O137/P137), 0)</f>
        <v>6</v>
      </c>
    </row>
    <row r="138" spans="1:22" x14ac:dyDescent="0.2">
      <c r="A138" s="17" t="s">
        <v>713</v>
      </c>
      <c r="B138" s="5" t="s">
        <v>714</v>
      </c>
      <c r="C138" s="5" t="s">
        <v>231</v>
      </c>
      <c r="D138" s="5">
        <v>10</v>
      </c>
      <c r="E138" s="5">
        <v>235</v>
      </c>
      <c r="F138" s="5">
        <v>0</v>
      </c>
      <c r="G138" s="5">
        <v>0</v>
      </c>
      <c r="H138" s="5">
        <v>1</v>
      </c>
      <c r="I138" s="5">
        <v>3</v>
      </c>
      <c r="J138" s="5">
        <v>1</v>
      </c>
      <c r="K138" s="5">
        <v>1</v>
      </c>
      <c r="L138" s="5">
        <v>0</v>
      </c>
      <c r="M138" s="5">
        <v>0</v>
      </c>
      <c r="N138" s="5">
        <v>31</v>
      </c>
      <c r="O138" s="5">
        <v>13</v>
      </c>
      <c r="P138" s="6">
        <v>3</v>
      </c>
      <c r="Q138" s="38">
        <f>IF(D138&gt;0, SUM((D138/E138)*90), 0)</f>
        <v>3.8297872340425529</v>
      </c>
      <c r="R138" s="38">
        <f>IF(P138&gt;0, SUM(D138/P138), 0)</f>
        <v>3.3333333333333335</v>
      </c>
      <c r="S138" s="38">
        <f>IF(N138&gt;0, SUM((N138/E138)*90), 0)</f>
        <v>11.872340425531915</v>
      </c>
      <c r="T138" s="38">
        <f>IF(P138&gt;0, SUM(N138/P138), 0)</f>
        <v>10.333333333333334</v>
      </c>
      <c r="U138" s="38">
        <f>IF(O138&gt;0, SUM((O138/E138)*90), 0)</f>
        <v>4.9787234042553186</v>
      </c>
      <c r="V138" s="39">
        <f>IF(P138&gt;0, SUM(O138/P138), 0)</f>
        <v>4.333333333333333</v>
      </c>
    </row>
    <row r="139" spans="1:22" x14ac:dyDescent="0.2">
      <c r="A139" s="17" t="s">
        <v>953</v>
      </c>
      <c r="B139" s="5" t="s">
        <v>954</v>
      </c>
      <c r="C139" s="5" t="s">
        <v>594</v>
      </c>
      <c r="D139" s="5">
        <v>10</v>
      </c>
      <c r="E139" s="5">
        <v>475</v>
      </c>
      <c r="F139" s="5">
        <v>0</v>
      </c>
      <c r="G139" s="5">
        <v>0</v>
      </c>
      <c r="H139" s="5">
        <v>1</v>
      </c>
      <c r="I139" s="5">
        <v>7</v>
      </c>
      <c r="J139" s="5">
        <v>1</v>
      </c>
      <c r="K139" s="5">
        <v>1</v>
      </c>
      <c r="L139" s="5">
        <v>4</v>
      </c>
      <c r="M139" s="5">
        <v>2</v>
      </c>
      <c r="N139" s="5">
        <v>22</v>
      </c>
      <c r="O139" s="5">
        <v>19</v>
      </c>
      <c r="P139" s="6">
        <v>6</v>
      </c>
      <c r="Q139" s="38">
        <f>IF(D139&gt;0, SUM((D139/E139)*90), 0)</f>
        <v>1.8947368421052631</v>
      </c>
      <c r="R139" s="38">
        <f>IF(P139&gt;0, SUM(D139/P139), 0)</f>
        <v>1.6666666666666667</v>
      </c>
      <c r="S139" s="38">
        <f>IF(N139&gt;0, SUM((N139/E139)*90), 0)</f>
        <v>4.1684210526315795</v>
      </c>
      <c r="T139" s="38">
        <f>IF(P139&gt;0, SUM(N139/P139), 0)</f>
        <v>3.6666666666666665</v>
      </c>
      <c r="U139" s="38">
        <f>IF(O139&gt;0, SUM((O139/E139)*90), 0)</f>
        <v>3.6</v>
      </c>
      <c r="V139" s="39">
        <f>IF(P139&gt;0, SUM(O139/P139), 0)</f>
        <v>3.1666666666666665</v>
      </c>
    </row>
    <row r="140" spans="1:22" x14ac:dyDescent="0.2">
      <c r="A140" s="17" t="s">
        <v>541</v>
      </c>
      <c r="B140" s="5" t="s">
        <v>542</v>
      </c>
      <c r="C140" s="5" t="s">
        <v>527</v>
      </c>
      <c r="D140" s="5">
        <v>10</v>
      </c>
      <c r="E140" s="5">
        <v>496</v>
      </c>
      <c r="F140" s="5">
        <v>0</v>
      </c>
      <c r="G140" s="5">
        <v>0</v>
      </c>
      <c r="H140" s="5">
        <v>0</v>
      </c>
      <c r="I140" s="5">
        <v>12</v>
      </c>
      <c r="J140" s="5">
        <v>2</v>
      </c>
      <c r="K140" s="5">
        <v>0</v>
      </c>
      <c r="L140" s="5">
        <v>0</v>
      </c>
      <c r="M140" s="5">
        <v>0</v>
      </c>
      <c r="N140" s="5">
        <v>57</v>
      </c>
      <c r="O140" s="5">
        <v>26</v>
      </c>
      <c r="P140" s="6">
        <v>7</v>
      </c>
      <c r="Q140" s="38">
        <f>IF(D140&gt;0, SUM((D140/E140)*90), 0)</f>
        <v>1.814516129032258</v>
      </c>
      <c r="R140" s="38">
        <f>IF(P140&gt;0, SUM(D140/P140), 0)</f>
        <v>1.4285714285714286</v>
      </c>
      <c r="S140" s="38">
        <f>IF(N140&gt;0, SUM((N140/E140)*90), 0)</f>
        <v>10.34274193548387</v>
      </c>
      <c r="T140" s="38">
        <f>IF(P140&gt;0, SUM(N140/P140), 0)</f>
        <v>8.1428571428571423</v>
      </c>
      <c r="U140" s="38">
        <f>IF(O140&gt;0, SUM((O140/E140)*90), 0)</f>
        <v>4.717741935483871</v>
      </c>
      <c r="V140" s="39">
        <f>IF(P140&gt;0, SUM(O140/P140), 0)</f>
        <v>3.7142857142857144</v>
      </c>
    </row>
    <row r="141" spans="1:22" x14ac:dyDescent="0.2">
      <c r="A141" s="17" t="s">
        <v>297</v>
      </c>
      <c r="B141" s="5" t="s">
        <v>61</v>
      </c>
      <c r="C141" s="5" t="s">
        <v>289</v>
      </c>
      <c r="D141" s="5">
        <v>8</v>
      </c>
      <c r="E141" s="5">
        <v>296</v>
      </c>
      <c r="F141" s="5">
        <v>0</v>
      </c>
      <c r="G141" s="5">
        <v>0</v>
      </c>
      <c r="H141" s="5">
        <v>0</v>
      </c>
      <c r="I141" s="5">
        <v>7</v>
      </c>
      <c r="J141" s="5">
        <v>1</v>
      </c>
      <c r="K141" s="5">
        <v>0</v>
      </c>
      <c r="L141" s="5">
        <v>0</v>
      </c>
      <c r="M141" s="5">
        <v>1</v>
      </c>
      <c r="N141" s="5">
        <v>32</v>
      </c>
      <c r="O141" s="5">
        <v>21</v>
      </c>
      <c r="P141" s="6">
        <v>6</v>
      </c>
      <c r="Q141" s="38">
        <f>IF(D141&gt;0, SUM((D141/E141)*90), 0)</f>
        <v>2.4324324324324325</v>
      </c>
      <c r="R141" s="38">
        <f>IF(P141&gt;0, SUM(D141/P141), 0)</f>
        <v>1.3333333333333333</v>
      </c>
      <c r="S141" s="38">
        <f>IF(N141&gt;0, SUM((N141/E141)*90), 0)</f>
        <v>9.7297297297297298</v>
      </c>
      <c r="T141" s="38">
        <f>IF(P141&gt;0, SUM(N141/P141), 0)</f>
        <v>5.333333333333333</v>
      </c>
      <c r="U141" s="38">
        <f>IF(O141&gt;0, SUM((O141/E141)*90), 0)</f>
        <v>6.3851351351351351</v>
      </c>
      <c r="V141" s="39">
        <f>IF(P141&gt;0, SUM(O141/P141), 0)</f>
        <v>3.5</v>
      </c>
    </row>
    <row r="142" spans="1:22" x14ac:dyDescent="0.2">
      <c r="A142" s="17" t="s">
        <v>961</v>
      </c>
      <c r="B142" s="5" t="s">
        <v>962</v>
      </c>
      <c r="C142" s="5" t="s">
        <v>59</v>
      </c>
      <c r="D142" s="5">
        <v>7</v>
      </c>
      <c r="E142" s="5">
        <v>315</v>
      </c>
      <c r="F142" s="5">
        <v>0</v>
      </c>
      <c r="G142" s="5">
        <v>0</v>
      </c>
      <c r="H142" s="5">
        <v>0</v>
      </c>
      <c r="I142" s="5">
        <v>5</v>
      </c>
      <c r="J142" s="5">
        <v>1</v>
      </c>
      <c r="K142" s="5">
        <v>0</v>
      </c>
      <c r="L142" s="5">
        <v>0</v>
      </c>
      <c r="M142" s="5">
        <v>0</v>
      </c>
      <c r="N142" s="5">
        <v>18</v>
      </c>
      <c r="O142" s="5">
        <v>18</v>
      </c>
      <c r="P142" s="6">
        <v>4</v>
      </c>
      <c r="Q142" s="38">
        <f>IF(D142&gt;0, SUM((D142/E142)*90), 0)</f>
        <v>2</v>
      </c>
      <c r="R142" s="38">
        <f>IF(P142&gt;0, SUM(D142/P142), 0)</f>
        <v>1.75</v>
      </c>
      <c r="S142" s="38">
        <f>IF(N142&gt;0, SUM((N142/E142)*90), 0)</f>
        <v>5.1428571428571423</v>
      </c>
      <c r="T142" s="38">
        <f>IF(P142&gt;0, SUM(N142/P142), 0)</f>
        <v>4.5</v>
      </c>
      <c r="U142" s="38">
        <f>IF(O142&gt;0, SUM((O142/E142)*90), 0)</f>
        <v>5.1428571428571423</v>
      </c>
      <c r="V142" s="39">
        <f>IF(P142&gt;0, SUM(O142/P142), 0)</f>
        <v>4.5</v>
      </c>
    </row>
    <row r="143" spans="1:22" x14ac:dyDescent="0.2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23"/>
      <c r="Q143" s="61"/>
      <c r="R143" s="61">
        <f>SUBTOTAL(101,Table37[PPG])</f>
        <v>3.5813746456995248</v>
      </c>
      <c r="S143" s="61"/>
      <c r="T143" s="61"/>
      <c r="U143" s="61"/>
      <c r="V143" s="62"/>
    </row>
  </sheetData>
  <conditionalFormatting sqref="Q1:R1">
    <cfRule type="expression" dxfId="9" priority="5">
      <formula>"MOD(ROW(),2)=1"</formula>
    </cfRule>
  </conditionalFormatting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74"/>
  <sheetViews>
    <sheetView workbookViewId="0">
      <pane ySplit="1" topLeftCell="A2" activePane="bottomLeft" state="frozen"/>
      <selection pane="bottomLeft" activeCell="D1" sqref="D1"/>
    </sheetView>
  </sheetViews>
  <sheetFormatPr defaultColWidth="8.85546875" defaultRowHeight="12.75" x14ac:dyDescent="0.2"/>
  <cols>
    <col min="1" max="2" width="14.7109375" bestFit="1" customWidth="1"/>
    <col min="3" max="3" width="21.140625" bestFit="1" customWidth="1"/>
    <col min="4" max="4" width="13.28515625" bestFit="1" customWidth="1"/>
    <col min="5" max="5" width="17.28515625" bestFit="1" customWidth="1"/>
    <col min="6" max="6" width="14.7109375" bestFit="1" customWidth="1"/>
    <col min="7" max="7" width="9" bestFit="1" customWidth="1"/>
    <col min="8" max="8" width="14.7109375" bestFit="1" customWidth="1"/>
    <col min="9" max="9" width="11.7109375" bestFit="1" customWidth="1"/>
    <col min="10" max="10" width="9.85546875" bestFit="1" customWidth="1"/>
    <col min="11" max="11" width="13" bestFit="1" customWidth="1"/>
    <col min="12" max="12" width="6.42578125" bestFit="1" customWidth="1"/>
    <col min="13" max="13" width="12.7109375" bestFit="1" customWidth="1"/>
    <col min="14" max="14" width="6" bestFit="1" customWidth="1"/>
    <col min="15" max="15" width="7.85546875" bestFit="1" customWidth="1"/>
    <col min="16" max="16" width="7.28515625" bestFit="1" customWidth="1"/>
    <col min="17" max="17" width="9.42578125" bestFit="1" customWidth="1"/>
    <col min="18" max="18" width="8.85546875" bestFit="1" customWidth="1"/>
    <col min="19" max="19" width="9.140625" bestFit="1" customWidth="1"/>
    <col min="20" max="20" width="8.5703125" bestFit="1" customWidth="1"/>
  </cols>
  <sheetData>
    <row r="1" spans="1:20" ht="15.75" customHeight="1" x14ac:dyDescent="0.2">
      <c r="A1" s="29" t="s">
        <v>3524</v>
      </c>
      <c r="B1" s="30" t="s">
        <v>3525</v>
      </c>
      <c r="C1" s="30" t="s">
        <v>0</v>
      </c>
      <c r="D1" s="30" t="s">
        <v>3526</v>
      </c>
      <c r="E1" s="30" t="s">
        <v>3527</v>
      </c>
      <c r="F1" s="30" t="s">
        <v>3528</v>
      </c>
      <c r="G1" s="30" t="s">
        <v>967</v>
      </c>
      <c r="H1" s="30" t="s">
        <v>3531</v>
      </c>
      <c r="I1" s="30" t="s">
        <v>3532</v>
      </c>
      <c r="J1" s="30" t="s">
        <v>969</v>
      </c>
      <c r="K1" s="30" t="s">
        <v>3535</v>
      </c>
      <c r="L1" s="31" t="s">
        <v>2</v>
      </c>
      <c r="M1" s="30" t="s">
        <v>970</v>
      </c>
      <c r="N1" s="32" t="s">
        <v>3545</v>
      </c>
      <c r="O1" s="54" t="s">
        <v>3</v>
      </c>
      <c r="P1" s="54" t="s">
        <v>3540</v>
      </c>
      <c r="Q1" s="54" t="s">
        <v>3555</v>
      </c>
      <c r="R1" s="54" t="s">
        <v>3556</v>
      </c>
      <c r="S1" s="54" t="s">
        <v>3553</v>
      </c>
      <c r="T1" s="55" t="s">
        <v>3554</v>
      </c>
    </row>
    <row r="2" spans="1:20" x14ac:dyDescent="0.2">
      <c r="A2" s="17" t="s">
        <v>373</v>
      </c>
      <c r="B2" s="5" t="s">
        <v>374</v>
      </c>
      <c r="C2" s="5" t="s">
        <v>372</v>
      </c>
      <c r="D2" s="5">
        <v>238</v>
      </c>
      <c r="E2" s="5">
        <v>2716</v>
      </c>
      <c r="F2" s="5">
        <v>10</v>
      </c>
      <c r="G2" s="5">
        <v>19</v>
      </c>
      <c r="H2" s="5">
        <v>7</v>
      </c>
      <c r="I2" s="5">
        <v>0</v>
      </c>
      <c r="J2" s="5">
        <v>58</v>
      </c>
      <c r="K2" s="5">
        <v>109</v>
      </c>
      <c r="L2" s="5">
        <v>31</v>
      </c>
      <c r="M2" s="5">
        <v>207</v>
      </c>
      <c r="N2" s="6">
        <v>31</v>
      </c>
      <c r="O2" s="38">
        <f>IF(D2&gt;0, SUM((D2/E2)*90), 0)</f>
        <v>7.8865979381443294</v>
      </c>
      <c r="P2" s="38">
        <f>IF(N2&gt;0, SUM(D2/N2), 0)</f>
        <v>7.67741935483871</v>
      </c>
      <c r="Q2" s="38">
        <f>IF(J2&gt;0, SUM((J2/E2)*90), 0)</f>
        <v>1.9219440353460973</v>
      </c>
      <c r="R2" s="38">
        <f>IF(N2&gt;0, SUM(K2/N2), 0)</f>
        <v>3.5161290322580645</v>
      </c>
      <c r="S2" s="38">
        <f>IF(K2&gt;0, SUM((K2/E2)*90), 0)</f>
        <v>3.611929307805597</v>
      </c>
      <c r="T2" s="39">
        <f>IF(N2&gt;0, SUM(K2/N2), 0)</f>
        <v>3.5161290322580645</v>
      </c>
    </row>
    <row r="3" spans="1:20" x14ac:dyDescent="0.2">
      <c r="A3" s="17" t="s">
        <v>559</v>
      </c>
      <c r="B3" s="5" t="s">
        <v>422</v>
      </c>
      <c r="C3" s="5" t="s">
        <v>527</v>
      </c>
      <c r="D3" s="5">
        <v>226</v>
      </c>
      <c r="E3" s="5">
        <v>2760</v>
      </c>
      <c r="F3" s="5">
        <v>11</v>
      </c>
      <c r="G3" s="5">
        <v>14</v>
      </c>
      <c r="H3" s="5">
        <v>6</v>
      </c>
      <c r="I3" s="5">
        <v>0</v>
      </c>
      <c r="J3" s="5">
        <v>72</v>
      </c>
      <c r="K3" s="5">
        <v>105</v>
      </c>
      <c r="L3" s="5">
        <v>29</v>
      </c>
      <c r="M3" s="5">
        <v>135</v>
      </c>
      <c r="N3" s="6">
        <v>33</v>
      </c>
      <c r="O3" s="38">
        <f>IF(D3&gt;0, SUM((D3/E3)*90), 0)</f>
        <v>7.3695652173913038</v>
      </c>
      <c r="P3" s="38">
        <f>IF(N3&gt;0, SUM(D3/N3), 0)</f>
        <v>6.8484848484848486</v>
      </c>
      <c r="Q3" s="38">
        <f>IF(J3&gt;0, SUM((J3/E3)*90), 0)</f>
        <v>2.3478260869565215</v>
      </c>
      <c r="R3" s="38">
        <f>IF(N3&gt;0, SUM(K3/N3), 0)</f>
        <v>3.1818181818181817</v>
      </c>
      <c r="S3" s="38">
        <f>IF(K3&gt;0, SUM((K3/E3)*90), 0)</f>
        <v>3.4239130434782612</v>
      </c>
      <c r="T3" s="39">
        <f>IF(N3&gt;0, SUM(K3/N3), 0)</f>
        <v>3.1818181818181817</v>
      </c>
    </row>
    <row r="4" spans="1:20" x14ac:dyDescent="0.2">
      <c r="A4" s="17" t="s">
        <v>589</v>
      </c>
      <c r="B4" s="5" t="s">
        <v>590</v>
      </c>
      <c r="C4" s="5" t="s">
        <v>568</v>
      </c>
      <c r="D4" s="5">
        <v>200</v>
      </c>
      <c r="E4" s="5">
        <v>2644</v>
      </c>
      <c r="F4" s="5">
        <v>9</v>
      </c>
      <c r="G4" s="5">
        <v>12</v>
      </c>
      <c r="H4" s="5">
        <v>6</v>
      </c>
      <c r="I4" s="5">
        <v>0</v>
      </c>
      <c r="J4" s="5">
        <v>57</v>
      </c>
      <c r="K4" s="5">
        <v>99</v>
      </c>
      <c r="L4" s="5">
        <v>19</v>
      </c>
      <c r="M4" s="5">
        <v>157</v>
      </c>
      <c r="N4" s="6">
        <v>33</v>
      </c>
      <c r="O4" s="38">
        <f>IF(D4&gt;0, SUM((D4/E4)*90), 0)</f>
        <v>6.8078668683812404</v>
      </c>
      <c r="P4" s="38">
        <f>IF(N4&gt;0, SUM(D4/N4), 0)</f>
        <v>6.0606060606060606</v>
      </c>
      <c r="Q4" s="38">
        <f>IF(J4&gt;0, SUM((J4/E4)*90), 0)</f>
        <v>1.9402420574886534</v>
      </c>
      <c r="R4" s="38">
        <f>IF(N4&gt;0, SUM(K4/N4), 0)</f>
        <v>3</v>
      </c>
      <c r="S4" s="38">
        <f>IF(K4&gt;0, SUM((K4/E4)*90), 0)</f>
        <v>3.3698940998487137</v>
      </c>
      <c r="T4" s="39">
        <f>IF(N4&gt;0, SUM(K4/N4), 0)</f>
        <v>3</v>
      </c>
    </row>
    <row r="5" spans="1:20" x14ac:dyDescent="0.2">
      <c r="A5" s="17" t="s">
        <v>589</v>
      </c>
      <c r="B5" s="5" t="s">
        <v>521</v>
      </c>
      <c r="C5" s="5" t="s">
        <v>94</v>
      </c>
      <c r="D5" s="5">
        <v>199</v>
      </c>
      <c r="E5" s="5">
        <v>2550</v>
      </c>
      <c r="F5" s="5">
        <v>10</v>
      </c>
      <c r="G5" s="5">
        <v>12</v>
      </c>
      <c r="H5" s="5">
        <v>4</v>
      </c>
      <c r="I5" s="5">
        <v>0</v>
      </c>
      <c r="J5" s="5">
        <v>46</v>
      </c>
      <c r="K5" s="5">
        <v>85</v>
      </c>
      <c r="L5" s="5">
        <v>18</v>
      </c>
      <c r="M5" s="5">
        <v>159</v>
      </c>
      <c r="N5" s="6">
        <v>30</v>
      </c>
      <c r="O5" s="38">
        <f>IF(D5&gt;0, SUM((D5/E5)*90), 0)</f>
        <v>7.0235294117647058</v>
      </c>
      <c r="P5" s="38">
        <f>IF(N5&gt;0, SUM(D5/N5), 0)</f>
        <v>6.6333333333333337</v>
      </c>
      <c r="Q5" s="38">
        <f>IF(J5&gt;0, SUM((J5/E5)*90), 0)</f>
        <v>1.6235294117647059</v>
      </c>
      <c r="R5" s="38">
        <f>IF(N5&gt;0, SUM(K5/N5), 0)</f>
        <v>2.8333333333333335</v>
      </c>
      <c r="S5" s="38">
        <f>IF(K5&gt;0, SUM((K5/E5)*90), 0)</f>
        <v>3</v>
      </c>
      <c r="T5" s="39">
        <f>IF(N5&gt;0, SUM(K5/N5), 0)</f>
        <v>2.8333333333333335</v>
      </c>
    </row>
    <row r="6" spans="1:20" x14ac:dyDescent="0.2">
      <c r="A6" s="17" t="s">
        <v>432</v>
      </c>
      <c r="B6" s="5" t="s">
        <v>433</v>
      </c>
      <c r="C6" s="5" t="s">
        <v>135</v>
      </c>
      <c r="D6" s="5">
        <v>196</v>
      </c>
      <c r="E6" s="5">
        <v>2743</v>
      </c>
      <c r="F6" s="5">
        <v>18</v>
      </c>
      <c r="G6" s="5">
        <v>5</v>
      </c>
      <c r="H6" s="5">
        <v>5</v>
      </c>
      <c r="I6" s="5">
        <v>0</v>
      </c>
      <c r="J6" s="5">
        <v>6</v>
      </c>
      <c r="K6" s="5">
        <v>67</v>
      </c>
      <c r="L6" s="5">
        <v>26</v>
      </c>
      <c r="M6" s="5">
        <v>159</v>
      </c>
      <c r="N6" s="6">
        <v>32</v>
      </c>
      <c r="O6" s="38">
        <f>IF(D6&gt;0, SUM((D6/E6)*90), 0)</f>
        <v>6.4309150565074731</v>
      </c>
      <c r="P6" s="38">
        <f>IF(N6&gt;0, SUM(D6/N6), 0)</f>
        <v>6.125</v>
      </c>
      <c r="Q6" s="38">
        <f>IF(J6&gt;0, SUM((J6/E6)*90), 0)</f>
        <v>0.19686474662777981</v>
      </c>
      <c r="R6" s="38">
        <f>IF(N6&gt;0, SUM(K6/N6), 0)</f>
        <v>2.09375</v>
      </c>
      <c r="S6" s="38">
        <f>IF(K6&gt;0, SUM((K6/E6)*90), 0)</f>
        <v>2.198323004010208</v>
      </c>
      <c r="T6" s="39">
        <f>IF(N6&gt;0, SUM(K6/N6), 0)</f>
        <v>2.09375</v>
      </c>
    </row>
    <row r="7" spans="1:20" x14ac:dyDescent="0.2">
      <c r="A7" s="17" t="s">
        <v>653</v>
      </c>
      <c r="B7" s="5" t="s">
        <v>118</v>
      </c>
      <c r="C7" s="5" t="s">
        <v>540</v>
      </c>
      <c r="D7" s="5">
        <v>169</v>
      </c>
      <c r="E7" s="5">
        <v>2137</v>
      </c>
      <c r="F7" s="5">
        <v>15</v>
      </c>
      <c r="G7" s="5">
        <v>10</v>
      </c>
      <c r="H7" s="5">
        <v>4</v>
      </c>
      <c r="I7" s="5">
        <v>0</v>
      </c>
      <c r="J7" s="5">
        <v>5</v>
      </c>
      <c r="K7" s="5">
        <v>44</v>
      </c>
      <c r="L7" s="5">
        <v>19</v>
      </c>
      <c r="M7" s="5">
        <v>82</v>
      </c>
      <c r="N7" s="6">
        <v>26</v>
      </c>
      <c r="O7" s="38">
        <f>IF(D7&gt;0, SUM((D7/E7)*90), 0)</f>
        <v>7.1174543752924659</v>
      </c>
      <c r="P7" s="38">
        <f>IF(N7&gt;0, SUM(D7/N7), 0)</f>
        <v>6.5</v>
      </c>
      <c r="Q7" s="38">
        <f>IF(J7&gt;0, SUM((J7/E7)*90), 0)</f>
        <v>0.21057557323350493</v>
      </c>
      <c r="R7" s="38">
        <f>IF(N7&gt;0, SUM(K7/N7), 0)</f>
        <v>1.6923076923076923</v>
      </c>
      <c r="S7" s="38">
        <f>IF(K7&gt;0, SUM((K7/E7)*90), 0)</f>
        <v>1.8530650444548431</v>
      </c>
      <c r="T7" s="39">
        <f>IF(N7&gt;0, SUM(K7/N7), 0)</f>
        <v>1.6923076923076923</v>
      </c>
    </row>
    <row r="8" spans="1:20" x14ac:dyDescent="0.2">
      <c r="A8" s="17" t="s">
        <v>406</v>
      </c>
      <c r="B8" s="5" t="s">
        <v>407</v>
      </c>
      <c r="C8" s="5" t="s">
        <v>372</v>
      </c>
      <c r="D8" s="5">
        <v>165</v>
      </c>
      <c r="E8" s="5">
        <v>2395</v>
      </c>
      <c r="F8" s="5">
        <v>16</v>
      </c>
      <c r="G8" s="5">
        <v>2</v>
      </c>
      <c r="H8" s="5">
        <v>0</v>
      </c>
      <c r="I8" s="5">
        <v>0</v>
      </c>
      <c r="J8" s="5">
        <v>3</v>
      </c>
      <c r="K8" s="5">
        <v>27</v>
      </c>
      <c r="L8" s="5">
        <v>34</v>
      </c>
      <c r="M8" s="5">
        <v>98</v>
      </c>
      <c r="N8" s="6">
        <v>32</v>
      </c>
      <c r="O8" s="38">
        <f>IF(D8&gt;0, SUM((D8/E8)*90), 0)</f>
        <v>6.2004175365344469</v>
      </c>
      <c r="P8" s="38">
        <f>IF(N8&gt;0, SUM(D8/N8), 0)</f>
        <v>5.15625</v>
      </c>
      <c r="Q8" s="38">
        <f>IF(J8&gt;0, SUM((J8/E8)*90), 0)</f>
        <v>0.11273486430062631</v>
      </c>
      <c r="R8" s="38">
        <f>IF(N8&gt;0, SUM(K8/N8), 0)</f>
        <v>0.84375</v>
      </c>
      <c r="S8" s="38">
        <f>IF(K8&gt;0, SUM((K8/E8)*90), 0)</f>
        <v>1.0146137787056368</v>
      </c>
      <c r="T8" s="39">
        <f>IF(N8&gt;0, SUM(K8/N8), 0)</f>
        <v>0.84375</v>
      </c>
    </row>
    <row r="9" spans="1:20" x14ac:dyDescent="0.2">
      <c r="A9" s="17" t="s">
        <v>669</v>
      </c>
      <c r="B9" s="5" t="s">
        <v>670</v>
      </c>
      <c r="C9" s="5" t="s">
        <v>540</v>
      </c>
      <c r="D9" s="5">
        <v>157</v>
      </c>
      <c r="E9" s="5">
        <v>2238</v>
      </c>
      <c r="F9" s="5">
        <v>9</v>
      </c>
      <c r="G9" s="5">
        <v>9</v>
      </c>
      <c r="H9" s="5">
        <v>3</v>
      </c>
      <c r="I9" s="5">
        <v>0</v>
      </c>
      <c r="J9" s="5">
        <v>15</v>
      </c>
      <c r="K9" s="5">
        <v>31</v>
      </c>
      <c r="L9" s="5">
        <v>67</v>
      </c>
      <c r="M9" s="5">
        <v>131</v>
      </c>
      <c r="N9" s="6">
        <v>32</v>
      </c>
      <c r="O9" s="38">
        <f>IF(D9&gt;0, SUM((D9/E9)*90), 0)</f>
        <v>6.3136729222520103</v>
      </c>
      <c r="P9" s="38">
        <f>IF(N9&gt;0, SUM(D9/N9), 0)</f>
        <v>4.90625</v>
      </c>
      <c r="Q9" s="38">
        <f>IF(J9&gt;0, SUM((J9/E9)*90), 0)</f>
        <v>0.60321715817694366</v>
      </c>
      <c r="R9" s="38">
        <f>IF(N9&gt;0, SUM(K9/N9), 0)</f>
        <v>0.96875</v>
      </c>
      <c r="S9" s="38">
        <f>IF(K9&gt;0, SUM((K9/E9)*90), 0)</f>
        <v>1.2466487935656836</v>
      </c>
      <c r="T9" s="39">
        <f>IF(N9&gt;0, SUM(K9/N9), 0)</f>
        <v>0.96875</v>
      </c>
    </row>
    <row r="10" spans="1:20" x14ac:dyDescent="0.2">
      <c r="A10" s="17" t="s">
        <v>507</v>
      </c>
      <c r="B10" s="5" t="s">
        <v>508</v>
      </c>
      <c r="C10" s="5" t="s">
        <v>13</v>
      </c>
      <c r="D10" s="5">
        <v>154</v>
      </c>
      <c r="E10" s="5">
        <v>2046</v>
      </c>
      <c r="F10" s="5">
        <v>12</v>
      </c>
      <c r="G10" s="5">
        <v>7</v>
      </c>
      <c r="H10" s="5">
        <v>2</v>
      </c>
      <c r="I10" s="5">
        <v>0</v>
      </c>
      <c r="J10" s="5">
        <v>33</v>
      </c>
      <c r="K10" s="5">
        <v>39</v>
      </c>
      <c r="L10" s="5">
        <v>23</v>
      </c>
      <c r="M10" s="5">
        <v>91</v>
      </c>
      <c r="N10" s="6">
        <v>29</v>
      </c>
      <c r="O10" s="38">
        <f>IF(D10&gt;0, SUM((D10/E10)*90), 0)</f>
        <v>6.774193548387097</v>
      </c>
      <c r="P10" s="38">
        <f>IF(N10&gt;0, SUM(D10/N10), 0)</f>
        <v>5.3103448275862073</v>
      </c>
      <c r="Q10" s="38">
        <f>IF(J10&gt;0, SUM((J10/E10)*90), 0)</f>
        <v>1.4516129032258065</v>
      </c>
      <c r="R10" s="38">
        <f>IF(N10&gt;0, SUM(K10/N10), 0)</f>
        <v>1.3448275862068966</v>
      </c>
      <c r="S10" s="38">
        <f>IF(K10&gt;0, SUM((K10/E10)*90), 0)</f>
        <v>1.7155425219941349</v>
      </c>
      <c r="T10" s="39">
        <f>IF(N10&gt;0, SUM(K10/N10), 0)</f>
        <v>1.3448275862068966</v>
      </c>
    </row>
    <row r="11" spans="1:20" x14ac:dyDescent="0.2">
      <c r="A11" s="17" t="s">
        <v>292</v>
      </c>
      <c r="B11" s="5" t="s">
        <v>293</v>
      </c>
      <c r="C11" s="5" t="s">
        <v>289</v>
      </c>
      <c r="D11" s="5">
        <v>153</v>
      </c>
      <c r="E11" s="5">
        <v>3025</v>
      </c>
      <c r="F11" s="5">
        <v>11</v>
      </c>
      <c r="G11" s="5">
        <v>5</v>
      </c>
      <c r="H11" s="5">
        <v>4</v>
      </c>
      <c r="I11" s="5">
        <v>0</v>
      </c>
      <c r="J11" s="5">
        <v>12</v>
      </c>
      <c r="K11" s="5">
        <v>38</v>
      </c>
      <c r="L11" s="5">
        <v>37</v>
      </c>
      <c r="M11" s="5">
        <v>103</v>
      </c>
      <c r="N11" s="6">
        <v>22</v>
      </c>
      <c r="O11" s="38">
        <f>IF(D11&gt;0, SUM((D11/E11)*90), 0)</f>
        <v>4.5520661157024795</v>
      </c>
      <c r="P11" s="38">
        <f>IF(N11&gt;0, SUM(D11/N11), 0)</f>
        <v>6.9545454545454541</v>
      </c>
      <c r="Q11" s="38">
        <f>IF(J11&gt;0, SUM((J11/E11)*90), 0)</f>
        <v>0.35702479338842974</v>
      </c>
      <c r="R11" s="38">
        <f>IF(N11&gt;0, SUM(K11/N11), 0)</f>
        <v>1.7272727272727273</v>
      </c>
      <c r="S11" s="38">
        <f>IF(K11&gt;0, SUM((K11/E11)*90), 0)</f>
        <v>1.1305785123966943</v>
      </c>
      <c r="T11" s="39">
        <f>IF(N11&gt;0, SUM(K11/N11), 0)</f>
        <v>1.7272727272727273</v>
      </c>
    </row>
    <row r="12" spans="1:20" x14ac:dyDescent="0.2">
      <c r="A12" s="17" t="s">
        <v>311</v>
      </c>
      <c r="B12" s="5" t="s">
        <v>194</v>
      </c>
      <c r="C12" s="5" t="s">
        <v>289</v>
      </c>
      <c r="D12" s="5">
        <v>152</v>
      </c>
      <c r="E12" s="5">
        <v>2057</v>
      </c>
      <c r="F12" s="5">
        <v>4</v>
      </c>
      <c r="G12" s="5">
        <v>11</v>
      </c>
      <c r="H12" s="5">
        <v>1</v>
      </c>
      <c r="I12" s="5">
        <v>0</v>
      </c>
      <c r="J12" s="5">
        <v>63</v>
      </c>
      <c r="K12" s="5">
        <v>72</v>
      </c>
      <c r="L12" s="5">
        <v>45</v>
      </c>
      <c r="M12" s="5">
        <v>126</v>
      </c>
      <c r="N12" s="6">
        <v>25</v>
      </c>
      <c r="O12" s="38">
        <f>IF(D12&gt;0, SUM((D12/E12)*90), 0)</f>
        <v>6.6504618376276126</v>
      </c>
      <c r="P12" s="38">
        <f>IF(N12&gt;0, SUM(D12/N12), 0)</f>
        <v>6.08</v>
      </c>
      <c r="Q12" s="38">
        <f>IF(J12&gt;0, SUM((J12/E12)*90), 0)</f>
        <v>2.756441419543024</v>
      </c>
      <c r="R12" s="38">
        <f>IF(N12&gt;0, SUM(K12/N12), 0)</f>
        <v>2.88</v>
      </c>
      <c r="S12" s="38">
        <f>IF(K12&gt;0, SUM((K12/E12)*90), 0)</f>
        <v>3.1502187651920277</v>
      </c>
      <c r="T12" s="39">
        <f>IF(N12&gt;0, SUM(K12/N12), 0)</f>
        <v>2.88</v>
      </c>
    </row>
    <row r="13" spans="1:20" x14ac:dyDescent="0.2">
      <c r="A13" s="17" t="s">
        <v>33</v>
      </c>
      <c r="B13" s="5" t="s">
        <v>34</v>
      </c>
      <c r="C13" s="5" t="s">
        <v>6</v>
      </c>
      <c r="D13" s="5">
        <v>149</v>
      </c>
      <c r="E13" s="5">
        <v>2970</v>
      </c>
      <c r="F13" s="5">
        <v>6</v>
      </c>
      <c r="G13" s="5">
        <v>3</v>
      </c>
      <c r="H13" s="5">
        <v>2</v>
      </c>
      <c r="I13" s="5">
        <v>0</v>
      </c>
      <c r="J13" s="5">
        <v>1</v>
      </c>
      <c r="K13" s="5">
        <v>13</v>
      </c>
      <c r="L13" s="5">
        <v>199</v>
      </c>
      <c r="M13" s="5">
        <v>218</v>
      </c>
      <c r="N13" s="6">
        <v>33</v>
      </c>
      <c r="O13" s="38">
        <f>IF(D13&gt;0, SUM((D13/E13)*90), 0)</f>
        <v>4.5151515151515147</v>
      </c>
      <c r="P13" s="38">
        <f>IF(N13&gt;0, SUM(D13/N13), 0)</f>
        <v>4.5151515151515156</v>
      </c>
      <c r="Q13" s="38">
        <f>IF(J13&gt;0, SUM((J13/E13)*90), 0)</f>
        <v>3.0303030303030304E-2</v>
      </c>
      <c r="R13" s="38">
        <f>IF(N13&gt;0, SUM(K13/N13), 0)</f>
        <v>0.39393939393939392</v>
      </c>
      <c r="S13" s="38">
        <f>IF(K13&gt;0, SUM((K13/E13)*90), 0)</f>
        <v>0.39393939393939392</v>
      </c>
      <c r="T13" s="39">
        <f>IF(N13&gt;0, SUM(K13/N13), 0)</f>
        <v>0.39393939393939392</v>
      </c>
    </row>
    <row r="14" spans="1:20" x14ac:dyDescent="0.2">
      <c r="A14" s="17" t="s">
        <v>692</v>
      </c>
      <c r="B14" s="5" t="s">
        <v>693</v>
      </c>
      <c r="C14" s="5" t="s">
        <v>231</v>
      </c>
      <c r="D14" s="5">
        <v>149</v>
      </c>
      <c r="E14" s="5">
        <v>2606</v>
      </c>
      <c r="F14" s="5">
        <v>4</v>
      </c>
      <c r="G14" s="5">
        <v>6</v>
      </c>
      <c r="H14" s="5">
        <v>6</v>
      </c>
      <c r="I14" s="5">
        <v>0</v>
      </c>
      <c r="J14" s="5">
        <v>23</v>
      </c>
      <c r="K14" s="5">
        <v>61</v>
      </c>
      <c r="L14" s="5">
        <v>58</v>
      </c>
      <c r="M14" s="5">
        <v>227</v>
      </c>
      <c r="N14" s="6">
        <v>31</v>
      </c>
      <c r="O14" s="38">
        <f>IF(D14&gt;0, SUM((D14/E14)*90), 0)</f>
        <v>5.1458173445894095</v>
      </c>
      <c r="P14" s="38">
        <f>IF(N14&gt;0, SUM(D14/N14), 0)</f>
        <v>4.806451612903226</v>
      </c>
      <c r="Q14" s="38">
        <f>IF(J14&gt;0, SUM((J14/E14)*90), 0)</f>
        <v>0.79432079815809664</v>
      </c>
      <c r="R14" s="38">
        <f>IF(N14&gt;0, SUM(K14/N14), 0)</f>
        <v>1.967741935483871</v>
      </c>
      <c r="S14" s="38">
        <f>IF(K14&gt;0, SUM((K14/E14)*90), 0)</f>
        <v>2.1066768994627783</v>
      </c>
      <c r="T14" s="39">
        <f>IF(N14&gt;0, SUM(K14/N14), 0)</f>
        <v>1.967741935483871</v>
      </c>
    </row>
    <row r="15" spans="1:20" x14ac:dyDescent="0.2">
      <c r="A15" s="17" t="s">
        <v>163</v>
      </c>
      <c r="B15" s="5" t="s">
        <v>164</v>
      </c>
      <c r="C15" s="5" t="s">
        <v>156</v>
      </c>
      <c r="D15" s="5">
        <v>147</v>
      </c>
      <c r="E15" s="5">
        <v>1901</v>
      </c>
      <c r="F15" s="5">
        <v>11</v>
      </c>
      <c r="G15" s="5">
        <v>7</v>
      </c>
      <c r="H15" s="5">
        <v>2</v>
      </c>
      <c r="I15" s="5">
        <v>0</v>
      </c>
      <c r="J15" s="5">
        <v>18</v>
      </c>
      <c r="K15" s="5">
        <v>33</v>
      </c>
      <c r="L15" s="5">
        <v>23</v>
      </c>
      <c r="M15" s="5">
        <v>82</v>
      </c>
      <c r="N15" s="6">
        <v>29</v>
      </c>
      <c r="O15" s="38">
        <f>IF(D15&gt;0, SUM((D15/E15)*90), 0)</f>
        <v>6.9594950026301943</v>
      </c>
      <c r="P15" s="38">
        <f>IF(N15&gt;0, SUM(D15/N15), 0)</f>
        <v>5.068965517241379</v>
      </c>
      <c r="Q15" s="38">
        <f>IF(J15&gt;0, SUM((J15/E15)*90), 0)</f>
        <v>0.85218306154655443</v>
      </c>
      <c r="R15" s="38">
        <f>IF(N15&gt;0, SUM(K15/N15), 0)</f>
        <v>1.1379310344827587</v>
      </c>
      <c r="S15" s="38">
        <f>IF(K15&gt;0, SUM((K15/E15)*90), 0)</f>
        <v>1.5623356128353498</v>
      </c>
      <c r="T15" s="39">
        <f>IF(N15&gt;0, SUM(K15/N15), 0)</f>
        <v>1.1379310344827587</v>
      </c>
    </row>
    <row r="16" spans="1:20" x14ac:dyDescent="0.2">
      <c r="A16" s="17" t="s">
        <v>477</v>
      </c>
      <c r="B16" s="5" t="s">
        <v>478</v>
      </c>
      <c r="C16" s="5" t="s">
        <v>437</v>
      </c>
      <c r="D16" s="5">
        <v>144</v>
      </c>
      <c r="E16" s="5">
        <v>2829</v>
      </c>
      <c r="F16" s="5">
        <v>4</v>
      </c>
      <c r="G16" s="5">
        <v>9</v>
      </c>
      <c r="H16" s="5">
        <v>6</v>
      </c>
      <c r="I16" s="5">
        <v>0</v>
      </c>
      <c r="J16" s="5">
        <v>54</v>
      </c>
      <c r="K16" s="5">
        <v>58</v>
      </c>
      <c r="L16" s="5">
        <v>40</v>
      </c>
      <c r="M16" s="5">
        <v>144</v>
      </c>
      <c r="N16" s="6">
        <v>32</v>
      </c>
      <c r="O16" s="38">
        <f>IF(D16&gt;0, SUM((D16/E16)*90), 0)</f>
        <v>4.5811240721102866</v>
      </c>
      <c r="P16" s="38">
        <f>IF(N16&gt;0, SUM(D16/N16), 0)</f>
        <v>4.5</v>
      </c>
      <c r="Q16" s="38">
        <f>IF(J16&gt;0, SUM((J16/E16)*90), 0)</f>
        <v>1.7179215270413575</v>
      </c>
      <c r="R16" s="38">
        <f>IF(N16&gt;0, SUM(K16/N16), 0)</f>
        <v>1.8125</v>
      </c>
      <c r="S16" s="38">
        <f>IF(K16&gt;0, SUM((K16/E16)*90), 0)</f>
        <v>1.8451749734888654</v>
      </c>
      <c r="T16" s="39">
        <f>IF(N16&gt;0, SUM(K16/N16), 0)</f>
        <v>1.8125</v>
      </c>
    </row>
    <row r="17" spans="1:20" x14ac:dyDescent="0.2">
      <c r="A17" s="17" t="s">
        <v>136</v>
      </c>
      <c r="B17" s="5" t="s">
        <v>137</v>
      </c>
      <c r="C17" s="5" t="s">
        <v>59</v>
      </c>
      <c r="D17" s="5">
        <v>144</v>
      </c>
      <c r="E17" s="5">
        <v>2321</v>
      </c>
      <c r="F17" s="5">
        <v>5</v>
      </c>
      <c r="G17" s="5">
        <v>9</v>
      </c>
      <c r="H17" s="5">
        <v>2</v>
      </c>
      <c r="I17" s="5">
        <v>0</v>
      </c>
      <c r="J17" s="5">
        <v>40</v>
      </c>
      <c r="K17" s="5">
        <v>60</v>
      </c>
      <c r="L17" s="5">
        <v>32</v>
      </c>
      <c r="M17" s="5">
        <v>127</v>
      </c>
      <c r="N17" s="6">
        <v>30</v>
      </c>
      <c r="O17" s="38">
        <f>IF(D17&gt;0, SUM((D17/E17)*90), 0)</f>
        <v>5.5838000861697541</v>
      </c>
      <c r="P17" s="38">
        <f>IF(N17&gt;0, SUM(D17/N17), 0)</f>
        <v>4.8</v>
      </c>
      <c r="Q17" s="38">
        <f>IF(J17&gt;0, SUM((J17/E17)*90), 0)</f>
        <v>1.5510555794915983</v>
      </c>
      <c r="R17" s="38">
        <f>IF(N17&gt;0, SUM(K17/N17), 0)</f>
        <v>2</v>
      </c>
      <c r="S17" s="38">
        <f>IF(K17&gt;0, SUM((K17/E17)*90), 0)</f>
        <v>2.3265833692373978</v>
      </c>
      <c r="T17" s="39">
        <f>IF(N17&gt;0, SUM(K17/N17), 0)</f>
        <v>2</v>
      </c>
    </row>
    <row r="18" spans="1:20" x14ac:dyDescent="0.2">
      <c r="A18" s="17" t="s">
        <v>726</v>
      </c>
      <c r="B18" s="5" t="s">
        <v>727</v>
      </c>
      <c r="C18" s="5" t="s">
        <v>231</v>
      </c>
      <c r="D18" s="5">
        <v>144</v>
      </c>
      <c r="E18" s="5">
        <v>2151</v>
      </c>
      <c r="F18" s="5">
        <v>5</v>
      </c>
      <c r="G18" s="5">
        <v>8</v>
      </c>
      <c r="H18" s="5">
        <v>3</v>
      </c>
      <c r="I18" s="5">
        <v>0</v>
      </c>
      <c r="J18" s="5">
        <v>70</v>
      </c>
      <c r="K18" s="5">
        <v>69</v>
      </c>
      <c r="L18" s="5">
        <v>34</v>
      </c>
      <c r="M18" s="5">
        <v>114</v>
      </c>
      <c r="N18" s="6">
        <v>25</v>
      </c>
      <c r="O18" s="38">
        <f>IF(D18&gt;0, SUM((D18/E18)*90), 0)</f>
        <v>6.02510460251046</v>
      </c>
      <c r="P18" s="38">
        <f>IF(N18&gt;0, SUM(D18/N18), 0)</f>
        <v>5.76</v>
      </c>
      <c r="Q18" s="38">
        <f>IF(J18&gt;0, SUM((J18/E18)*90), 0)</f>
        <v>2.9288702928870292</v>
      </c>
      <c r="R18" s="38">
        <f>IF(N18&gt;0, SUM(K18/N18), 0)</f>
        <v>2.76</v>
      </c>
      <c r="S18" s="38">
        <f>IF(K18&gt;0, SUM((K18/E18)*90), 0)</f>
        <v>2.8870292887029287</v>
      </c>
      <c r="T18" s="39">
        <f>IF(N18&gt;0, SUM(K18/N18), 0)</f>
        <v>2.76</v>
      </c>
    </row>
    <row r="19" spans="1:20" x14ac:dyDescent="0.2">
      <c r="A19" s="17" t="s">
        <v>92</v>
      </c>
      <c r="B19" s="5" t="s">
        <v>93</v>
      </c>
      <c r="C19" s="5" t="s">
        <v>94</v>
      </c>
      <c r="D19" s="5">
        <v>138</v>
      </c>
      <c r="E19" s="5">
        <v>2355</v>
      </c>
      <c r="F19" s="5">
        <v>0</v>
      </c>
      <c r="G19" s="5">
        <v>11</v>
      </c>
      <c r="H19" s="5">
        <v>5</v>
      </c>
      <c r="I19" s="5">
        <v>0</v>
      </c>
      <c r="J19" s="5">
        <v>47</v>
      </c>
      <c r="K19" s="5">
        <v>55</v>
      </c>
      <c r="L19" s="5">
        <v>43</v>
      </c>
      <c r="M19" s="5">
        <v>200</v>
      </c>
      <c r="N19" s="6">
        <v>32</v>
      </c>
      <c r="O19" s="38">
        <f>IF(D19&gt;0, SUM((D19/E19)*90), 0)</f>
        <v>5.2738853503184711</v>
      </c>
      <c r="P19" s="38">
        <f>IF(N19&gt;0, SUM(D19/N19), 0)</f>
        <v>4.3125</v>
      </c>
      <c r="Q19" s="38">
        <f>IF(J19&gt;0, SUM((J19/E19)*90), 0)</f>
        <v>1.7961783439490444</v>
      </c>
      <c r="R19" s="38">
        <f>IF(N19&gt;0, SUM(K19/N19), 0)</f>
        <v>1.71875</v>
      </c>
      <c r="S19" s="38">
        <f>IF(K19&gt;0, SUM((K19/E19)*90), 0)</f>
        <v>2.1019108280254777</v>
      </c>
      <c r="T19" s="39">
        <f>IF(N19&gt;0, SUM(K19/N19), 0)</f>
        <v>1.71875</v>
      </c>
    </row>
    <row r="20" spans="1:20" x14ac:dyDescent="0.2">
      <c r="A20" s="17" t="s">
        <v>196</v>
      </c>
      <c r="B20" s="5" t="s">
        <v>81</v>
      </c>
      <c r="C20" s="5" t="s">
        <v>156</v>
      </c>
      <c r="D20" s="5">
        <v>136</v>
      </c>
      <c r="E20" s="5">
        <v>2940</v>
      </c>
      <c r="F20" s="5">
        <v>0</v>
      </c>
      <c r="G20" s="5">
        <v>6</v>
      </c>
      <c r="H20" s="5">
        <v>7</v>
      </c>
      <c r="I20" s="5">
        <v>0</v>
      </c>
      <c r="J20" s="5">
        <v>2</v>
      </c>
      <c r="K20" s="5">
        <v>33</v>
      </c>
      <c r="L20" s="5">
        <v>124</v>
      </c>
      <c r="M20" s="5">
        <v>306</v>
      </c>
      <c r="N20" s="6">
        <v>33</v>
      </c>
      <c r="O20" s="38">
        <f>IF(D20&gt;0, SUM((D20/E20)*90), 0)</f>
        <v>4.1632653061224492</v>
      </c>
      <c r="P20" s="38">
        <f>IF(N20&gt;0, SUM(D20/N20), 0)</f>
        <v>4.1212121212121211</v>
      </c>
      <c r="Q20" s="38">
        <f>IF(J20&gt;0, SUM((J20/E20)*90), 0)</f>
        <v>6.1224489795918366E-2</v>
      </c>
      <c r="R20" s="38">
        <f>IF(N20&gt;0, SUM(K20/N20), 0)</f>
        <v>1</v>
      </c>
      <c r="S20" s="38">
        <f>IF(K20&gt;0, SUM((K20/E20)*90), 0)</f>
        <v>1.010204081632653</v>
      </c>
      <c r="T20" s="39">
        <f>IF(N20&gt;0, SUM(K20/N20), 0)</f>
        <v>1</v>
      </c>
    </row>
    <row r="21" spans="1:20" x14ac:dyDescent="0.2">
      <c r="A21" s="17" t="s">
        <v>401</v>
      </c>
      <c r="B21" s="5" t="s">
        <v>402</v>
      </c>
      <c r="C21" s="5" t="s">
        <v>372</v>
      </c>
      <c r="D21" s="5">
        <v>135</v>
      </c>
      <c r="E21" s="5">
        <v>2215</v>
      </c>
      <c r="F21" s="5">
        <v>3</v>
      </c>
      <c r="G21" s="5">
        <v>11</v>
      </c>
      <c r="H21" s="5">
        <v>6</v>
      </c>
      <c r="I21" s="5">
        <v>0</v>
      </c>
      <c r="J21" s="5">
        <v>8</v>
      </c>
      <c r="K21" s="5">
        <v>31</v>
      </c>
      <c r="L21" s="5">
        <v>78</v>
      </c>
      <c r="M21" s="5">
        <v>185</v>
      </c>
      <c r="N21" s="6">
        <v>28</v>
      </c>
      <c r="O21" s="38">
        <f>IF(D21&gt;0, SUM((D21/E21)*90), 0)</f>
        <v>5.4853273137697522</v>
      </c>
      <c r="P21" s="38">
        <f>IF(N21&gt;0, SUM(D21/N21), 0)</f>
        <v>4.8214285714285712</v>
      </c>
      <c r="Q21" s="38">
        <f>IF(J21&gt;0, SUM((J21/E21)*90), 0)</f>
        <v>0.32505643340857787</v>
      </c>
      <c r="R21" s="38">
        <f>IF(N21&gt;0, SUM(K21/N21), 0)</f>
        <v>1.1071428571428572</v>
      </c>
      <c r="S21" s="38">
        <f>IF(K21&gt;0, SUM((K21/E21)*90), 0)</f>
        <v>1.2595936794582394</v>
      </c>
      <c r="T21" s="39">
        <f>IF(N21&gt;0, SUM(K21/N21), 0)</f>
        <v>1.1071428571428572</v>
      </c>
    </row>
    <row r="22" spans="1:20" x14ac:dyDescent="0.2">
      <c r="A22" s="17" t="s">
        <v>511</v>
      </c>
      <c r="B22" s="5" t="s">
        <v>512</v>
      </c>
      <c r="C22" s="5" t="s">
        <v>13</v>
      </c>
      <c r="D22" s="5">
        <v>133</v>
      </c>
      <c r="E22" s="5">
        <v>1880</v>
      </c>
      <c r="F22" s="5">
        <v>2</v>
      </c>
      <c r="G22" s="5">
        <v>11</v>
      </c>
      <c r="H22" s="5">
        <v>0</v>
      </c>
      <c r="I22" s="5">
        <v>1</v>
      </c>
      <c r="J22" s="5">
        <v>52</v>
      </c>
      <c r="K22" s="5">
        <v>62</v>
      </c>
      <c r="L22" s="5">
        <v>9</v>
      </c>
      <c r="M22" s="5">
        <v>140</v>
      </c>
      <c r="N22" s="6">
        <v>26</v>
      </c>
      <c r="O22" s="38">
        <f>IF(D22&gt;0, SUM((D22/E22)*90), 0)</f>
        <v>6.3670212765957448</v>
      </c>
      <c r="P22" s="38">
        <f>IF(N22&gt;0, SUM(D22/N22), 0)</f>
        <v>5.115384615384615</v>
      </c>
      <c r="Q22" s="38">
        <f>IF(J22&gt;0, SUM((J22/E22)*90), 0)</f>
        <v>2.4893617021276593</v>
      </c>
      <c r="R22" s="38">
        <f>IF(N22&gt;0, SUM(K22/N22), 0)</f>
        <v>2.3846153846153846</v>
      </c>
      <c r="S22" s="38">
        <f>IF(K22&gt;0, SUM((K22/E22)*90), 0)</f>
        <v>2.9680851063829787</v>
      </c>
      <c r="T22" s="39">
        <f>IF(N22&gt;0, SUM(K22/N22), 0)</f>
        <v>2.3846153846153846</v>
      </c>
    </row>
    <row r="23" spans="1:20" x14ac:dyDescent="0.2">
      <c r="A23" s="17" t="s">
        <v>673</v>
      </c>
      <c r="B23" s="5" t="s">
        <v>19</v>
      </c>
      <c r="C23" s="5" t="s">
        <v>540</v>
      </c>
      <c r="D23" s="5">
        <v>132</v>
      </c>
      <c r="E23" s="5">
        <v>1917</v>
      </c>
      <c r="F23" s="5">
        <v>6</v>
      </c>
      <c r="G23" s="5">
        <v>5</v>
      </c>
      <c r="H23" s="5">
        <v>2</v>
      </c>
      <c r="I23" s="5">
        <v>0</v>
      </c>
      <c r="J23" s="5">
        <v>42</v>
      </c>
      <c r="K23" s="5">
        <v>44</v>
      </c>
      <c r="L23" s="5">
        <v>34</v>
      </c>
      <c r="M23" s="5">
        <v>172</v>
      </c>
      <c r="N23" s="6">
        <v>29</v>
      </c>
      <c r="O23" s="38">
        <f>IF(D23&gt;0, SUM((D23/E23)*90), 0)</f>
        <v>6.197183098591549</v>
      </c>
      <c r="P23" s="38">
        <f>IF(N23&gt;0, SUM(D23/N23), 0)</f>
        <v>4.5517241379310347</v>
      </c>
      <c r="Q23" s="38">
        <f>IF(J23&gt;0, SUM((J23/E23)*90), 0)</f>
        <v>1.971830985915493</v>
      </c>
      <c r="R23" s="38">
        <f>IF(N23&gt;0, SUM(K23/N23), 0)</f>
        <v>1.5172413793103448</v>
      </c>
      <c r="S23" s="38">
        <f>IF(K23&gt;0, SUM((K23/E23)*90), 0)</f>
        <v>2.0657276995305165</v>
      </c>
      <c r="T23" s="39">
        <f>IF(N23&gt;0, SUM(K23/N23), 0)</f>
        <v>1.5172413793103448</v>
      </c>
    </row>
    <row r="24" spans="1:20" x14ac:dyDescent="0.2">
      <c r="A24" s="17" t="s">
        <v>493</v>
      </c>
      <c r="B24" s="5" t="s">
        <v>494</v>
      </c>
      <c r="C24" s="5" t="s">
        <v>13</v>
      </c>
      <c r="D24" s="5">
        <v>129</v>
      </c>
      <c r="E24" s="5">
        <v>2788</v>
      </c>
      <c r="F24" s="5">
        <v>3</v>
      </c>
      <c r="G24" s="5">
        <v>2</v>
      </c>
      <c r="H24" s="5">
        <v>5</v>
      </c>
      <c r="I24" s="5">
        <v>1</v>
      </c>
      <c r="J24" s="5">
        <v>1</v>
      </c>
      <c r="K24" s="5">
        <v>16</v>
      </c>
      <c r="L24" s="5">
        <v>180</v>
      </c>
      <c r="M24" s="5">
        <v>267</v>
      </c>
      <c r="N24" s="6">
        <v>31</v>
      </c>
      <c r="O24" s="38">
        <f>IF(D24&gt;0, SUM((D24/E24)*90), 0)</f>
        <v>4.1642754662840744</v>
      </c>
      <c r="P24" s="38">
        <f>IF(N24&gt;0, SUM(D24/N24), 0)</f>
        <v>4.161290322580645</v>
      </c>
      <c r="Q24" s="38">
        <f>IF(J24&gt;0, SUM((J24/E24)*90), 0)</f>
        <v>3.2281205164992825E-2</v>
      </c>
      <c r="R24" s="38">
        <f>IF(N24&gt;0, SUM(K24/N24), 0)</f>
        <v>0.5161290322580645</v>
      </c>
      <c r="S24" s="38">
        <f>IF(K24&gt;0, SUM((K24/E24)*90), 0)</f>
        <v>0.5164992826398852</v>
      </c>
      <c r="T24" s="39">
        <f>IF(N24&gt;0, SUM(K24/N24), 0)</f>
        <v>0.5161290322580645</v>
      </c>
    </row>
    <row r="25" spans="1:20" x14ac:dyDescent="0.2">
      <c r="A25" s="17" t="s">
        <v>644</v>
      </c>
      <c r="B25" s="5" t="s">
        <v>645</v>
      </c>
      <c r="C25" s="5" t="s">
        <v>540</v>
      </c>
      <c r="D25" s="5">
        <v>128</v>
      </c>
      <c r="E25" s="5">
        <v>2950</v>
      </c>
      <c r="F25" s="5">
        <v>0</v>
      </c>
      <c r="G25" s="5">
        <v>2</v>
      </c>
      <c r="H25" s="5">
        <v>7</v>
      </c>
      <c r="I25" s="5">
        <v>0</v>
      </c>
      <c r="J25" s="5">
        <v>1</v>
      </c>
      <c r="K25" s="5">
        <v>25</v>
      </c>
      <c r="L25" s="5">
        <v>140</v>
      </c>
      <c r="M25" s="5">
        <v>343</v>
      </c>
      <c r="N25" s="6">
        <v>33</v>
      </c>
      <c r="O25" s="38">
        <f>IF(D25&gt;0, SUM((D25/E25)*90), 0)</f>
        <v>3.905084745762712</v>
      </c>
      <c r="P25" s="38">
        <f>IF(N25&gt;0, SUM(D25/N25), 0)</f>
        <v>3.8787878787878789</v>
      </c>
      <c r="Q25" s="38">
        <f>IF(J25&gt;0, SUM((J25/E25)*90), 0)</f>
        <v>3.0508474576271188E-2</v>
      </c>
      <c r="R25" s="38">
        <f>IF(N25&gt;0, SUM(K25/N25), 0)</f>
        <v>0.75757575757575757</v>
      </c>
      <c r="S25" s="38">
        <f>IF(K25&gt;0, SUM((K25/E25)*90), 0)</f>
        <v>0.76271186440677963</v>
      </c>
      <c r="T25" s="39">
        <f>IF(N25&gt;0, SUM(K25/N25), 0)</f>
        <v>0.75757575757575757</v>
      </c>
    </row>
    <row r="26" spans="1:20" x14ac:dyDescent="0.2">
      <c r="A26" s="17" t="s">
        <v>394</v>
      </c>
      <c r="B26" s="5" t="s">
        <v>394</v>
      </c>
      <c r="C26" s="5" t="s">
        <v>372</v>
      </c>
      <c r="D26" s="5">
        <v>128</v>
      </c>
      <c r="E26" s="5">
        <v>2755</v>
      </c>
      <c r="F26" s="5">
        <v>0</v>
      </c>
      <c r="G26" s="5">
        <v>4</v>
      </c>
      <c r="H26" s="5">
        <v>3</v>
      </c>
      <c r="I26" s="5">
        <v>0</v>
      </c>
      <c r="J26" s="5">
        <v>2</v>
      </c>
      <c r="K26" s="5">
        <v>27</v>
      </c>
      <c r="L26" s="5">
        <v>111</v>
      </c>
      <c r="M26" s="5">
        <v>267</v>
      </c>
      <c r="N26" s="6">
        <v>34</v>
      </c>
      <c r="O26" s="38">
        <f>IF(D26&gt;0, SUM((D26/E26)*90), 0)</f>
        <v>4.1814882032667873</v>
      </c>
      <c r="P26" s="38">
        <f>IF(N26&gt;0, SUM(D26/N26), 0)</f>
        <v>3.7647058823529411</v>
      </c>
      <c r="Q26" s="38">
        <f>IF(J26&gt;0, SUM((J26/E26)*90), 0)</f>
        <v>6.5335753176043551E-2</v>
      </c>
      <c r="R26" s="38">
        <f>IF(N26&gt;0, SUM(K26/N26), 0)</f>
        <v>0.79411764705882348</v>
      </c>
      <c r="S26" s="38">
        <f>IF(K26&gt;0, SUM((K26/E26)*90), 0)</f>
        <v>0.88203266787658807</v>
      </c>
      <c r="T26" s="39">
        <f>IF(N26&gt;0, SUM(K26/N26), 0)</f>
        <v>0.79411764705882348</v>
      </c>
    </row>
    <row r="27" spans="1:20" x14ac:dyDescent="0.2">
      <c r="A27" s="17" t="s">
        <v>241</v>
      </c>
      <c r="B27" s="5" t="s">
        <v>242</v>
      </c>
      <c r="C27" s="5" t="s">
        <v>50</v>
      </c>
      <c r="D27" s="5">
        <v>128</v>
      </c>
      <c r="E27" s="5">
        <v>1507</v>
      </c>
      <c r="F27" s="5">
        <v>11</v>
      </c>
      <c r="G27" s="5">
        <v>4</v>
      </c>
      <c r="H27" s="5">
        <v>2</v>
      </c>
      <c r="I27" s="5">
        <v>0</v>
      </c>
      <c r="J27" s="5">
        <v>13</v>
      </c>
      <c r="K27" s="5">
        <v>27</v>
      </c>
      <c r="L27" s="5">
        <v>19</v>
      </c>
      <c r="M27" s="5">
        <v>79</v>
      </c>
      <c r="N27" s="6">
        <v>27</v>
      </c>
      <c r="O27" s="38">
        <f>IF(D27&gt;0, SUM((D27/E27)*90), 0)</f>
        <v>7.6443264764432648</v>
      </c>
      <c r="P27" s="38">
        <f>IF(N27&gt;0, SUM(D27/N27), 0)</f>
        <v>4.7407407407407405</v>
      </c>
      <c r="Q27" s="38">
        <f>IF(J27&gt;0, SUM((J27/E27)*90), 0)</f>
        <v>0.77637690776376911</v>
      </c>
      <c r="R27" s="38">
        <f>IF(N27&gt;0, SUM(K27/N27), 0)</f>
        <v>1</v>
      </c>
      <c r="S27" s="38">
        <f>IF(K27&gt;0, SUM((K27/E27)*90), 0)</f>
        <v>1.6124751161247513</v>
      </c>
      <c r="T27" s="39">
        <f>IF(N27&gt;0, SUM(K27/N27), 0)</f>
        <v>1</v>
      </c>
    </row>
    <row r="28" spans="1:20" x14ac:dyDescent="0.2">
      <c r="A28" s="17" t="s">
        <v>226</v>
      </c>
      <c r="B28" s="5" t="s">
        <v>227</v>
      </c>
      <c r="C28" s="5" t="s">
        <v>50</v>
      </c>
      <c r="D28" s="5">
        <v>126</v>
      </c>
      <c r="E28" s="5">
        <v>2790</v>
      </c>
      <c r="F28" s="5">
        <v>4</v>
      </c>
      <c r="G28" s="5">
        <v>4</v>
      </c>
      <c r="H28" s="5">
        <v>11</v>
      </c>
      <c r="I28" s="5">
        <v>0</v>
      </c>
      <c r="J28" s="5">
        <v>1</v>
      </c>
      <c r="K28" s="5">
        <v>15</v>
      </c>
      <c r="L28" s="5">
        <v>86</v>
      </c>
      <c r="M28" s="5">
        <v>248</v>
      </c>
      <c r="N28" s="6">
        <v>31</v>
      </c>
      <c r="O28" s="38">
        <f>IF(D28&gt;0, SUM((D28/E28)*90), 0)</f>
        <v>4.064516129032258</v>
      </c>
      <c r="P28" s="38">
        <f>IF(N28&gt;0, SUM(D28/N28), 0)</f>
        <v>4.064516129032258</v>
      </c>
      <c r="Q28" s="38">
        <f>IF(J28&gt;0, SUM((J28/E28)*90), 0)</f>
        <v>3.2258064516129031E-2</v>
      </c>
      <c r="R28" s="38">
        <f>IF(N28&gt;0, SUM(K28/N28), 0)</f>
        <v>0.4838709677419355</v>
      </c>
      <c r="S28" s="38">
        <f>IF(K28&gt;0, SUM((K28/E28)*90), 0)</f>
        <v>0.4838709677419355</v>
      </c>
      <c r="T28" s="39">
        <f>IF(N28&gt;0, SUM(K28/N28), 0)</f>
        <v>0.4838709677419355</v>
      </c>
    </row>
    <row r="29" spans="1:20" x14ac:dyDescent="0.2">
      <c r="A29" s="17" t="s">
        <v>255</v>
      </c>
      <c r="B29" s="5" t="s">
        <v>218</v>
      </c>
      <c r="C29" s="5" t="s">
        <v>86</v>
      </c>
      <c r="D29" s="5">
        <v>125</v>
      </c>
      <c r="E29" s="5">
        <v>2281</v>
      </c>
      <c r="F29" s="5">
        <v>10</v>
      </c>
      <c r="G29" s="5">
        <v>4</v>
      </c>
      <c r="H29" s="5">
        <v>5</v>
      </c>
      <c r="I29" s="5">
        <v>0</v>
      </c>
      <c r="J29" s="5">
        <v>11</v>
      </c>
      <c r="K29" s="5">
        <v>19</v>
      </c>
      <c r="L29" s="5">
        <v>20</v>
      </c>
      <c r="M29" s="5">
        <v>106</v>
      </c>
      <c r="N29" s="6">
        <v>27</v>
      </c>
      <c r="O29" s="38">
        <f>IF(D29&gt;0, SUM((D29/E29)*90), 0)</f>
        <v>4.932047347654537</v>
      </c>
      <c r="P29" s="38">
        <f>IF(N29&gt;0, SUM(D29/N29), 0)</f>
        <v>4.6296296296296298</v>
      </c>
      <c r="Q29" s="38">
        <f>IF(J29&gt;0, SUM((J29/E29)*90), 0)</f>
        <v>0.43402016659359932</v>
      </c>
      <c r="R29" s="38">
        <f>IF(N29&gt;0, SUM(K29/N29), 0)</f>
        <v>0.70370370370370372</v>
      </c>
      <c r="S29" s="38">
        <f>IF(K29&gt;0, SUM((K29/E29)*90), 0)</f>
        <v>0.74967119684348971</v>
      </c>
      <c r="T29" s="39">
        <f>IF(N29&gt;0, SUM(K29/N29), 0)</f>
        <v>0.70370370370370372</v>
      </c>
    </row>
    <row r="30" spans="1:20" x14ac:dyDescent="0.2">
      <c r="A30" s="17" t="s">
        <v>213</v>
      </c>
      <c r="B30" s="5" t="s">
        <v>123</v>
      </c>
      <c r="C30" s="5" t="s">
        <v>50</v>
      </c>
      <c r="D30" s="5">
        <v>124</v>
      </c>
      <c r="E30" s="5">
        <v>2698</v>
      </c>
      <c r="F30" s="5">
        <v>2</v>
      </c>
      <c r="G30" s="5">
        <v>5</v>
      </c>
      <c r="H30" s="5">
        <v>3</v>
      </c>
      <c r="I30" s="5">
        <v>0</v>
      </c>
      <c r="J30" s="5">
        <v>9</v>
      </c>
      <c r="K30" s="5">
        <v>27</v>
      </c>
      <c r="L30" s="5">
        <v>72</v>
      </c>
      <c r="M30" s="5">
        <v>168</v>
      </c>
      <c r="N30" s="6">
        <v>32</v>
      </c>
      <c r="O30" s="38">
        <f>IF(D30&gt;0, SUM((D30/E30)*90), 0)</f>
        <v>4.1363973313565605</v>
      </c>
      <c r="P30" s="38">
        <f>IF(N30&gt;0, SUM(D30/N30), 0)</f>
        <v>3.875</v>
      </c>
      <c r="Q30" s="38">
        <f>IF(J30&gt;0, SUM((J30/E30)*90), 0)</f>
        <v>0.30022238695329873</v>
      </c>
      <c r="R30" s="38">
        <f>IF(N30&gt;0, SUM(K30/N30), 0)</f>
        <v>0.84375</v>
      </c>
      <c r="S30" s="38">
        <f>IF(K30&gt;0, SUM((K30/E30)*90), 0)</f>
        <v>0.90066716085989618</v>
      </c>
      <c r="T30" s="39">
        <f>IF(N30&gt;0, SUM(K30/N30), 0)</f>
        <v>0.84375</v>
      </c>
    </row>
    <row r="31" spans="1:20" x14ac:dyDescent="0.2">
      <c r="A31" s="17" t="s">
        <v>464</v>
      </c>
      <c r="B31" s="5" t="s">
        <v>465</v>
      </c>
      <c r="C31" s="5" t="s">
        <v>437</v>
      </c>
      <c r="D31" s="5">
        <v>124</v>
      </c>
      <c r="E31" s="5">
        <v>2658</v>
      </c>
      <c r="F31" s="5">
        <v>3</v>
      </c>
      <c r="G31" s="5">
        <v>3</v>
      </c>
      <c r="H31" s="5">
        <v>2</v>
      </c>
      <c r="I31" s="5">
        <v>0</v>
      </c>
      <c r="J31" s="5">
        <v>3</v>
      </c>
      <c r="K31" s="5">
        <v>18</v>
      </c>
      <c r="L31" s="5">
        <v>86</v>
      </c>
      <c r="M31" s="5">
        <v>285</v>
      </c>
      <c r="N31" s="6">
        <v>31</v>
      </c>
      <c r="O31" s="38">
        <f>IF(D31&gt;0, SUM((D31/E31)*90), 0)</f>
        <v>4.1986455981941306</v>
      </c>
      <c r="P31" s="38">
        <f>IF(N31&gt;0, SUM(D31/N31), 0)</f>
        <v>4</v>
      </c>
      <c r="Q31" s="38">
        <f>IF(J31&gt;0, SUM((J31/E31)*90), 0)</f>
        <v>0.10158013544018057</v>
      </c>
      <c r="R31" s="38">
        <f>IF(N31&gt;0, SUM(K31/N31), 0)</f>
        <v>0.58064516129032262</v>
      </c>
      <c r="S31" s="38">
        <f>IF(K31&gt;0, SUM((K31/E31)*90), 0)</f>
        <v>0.60948081264108356</v>
      </c>
      <c r="T31" s="39">
        <f>IF(N31&gt;0, SUM(K31/N31), 0)</f>
        <v>0.58064516129032262</v>
      </c>
    </row>
    <row r="32" spans="1:20" x14ac:dyDescent="0.2">
      <c r="A32" s="17" t="s">
        <v>637</v>
      </c>
      <c r="B32" s="5" t="s">
        <v>638</v>
      </c>
      <c r="C32" s="5" t="s">
        <v>594</v>
      </c>
      <c r="D32" s="5">
        <v>124</v>
      </c>
      <c r="E32" s="5">
        <v>2458</v>
      </c>
      <c r="F32" s="5">
        <v>1</v>
      </c>
      <c r="G32" s="5">
        <v>8</v>
      </c>
      <c r="H32" s="5">
        <v>3</v>
      </c>
      <c r="I32" s="5">
        <v>1</v>
      </c>
      <c r="J32" s="5">
        <v>69</v>
      </c>
      <c r="K32" s="5">
        <v>61</v>
      </c>
      <c r="L32" s="5">
        <v>33</v>
      </c>
      <c r="M32" s="5">
        <v>140</v>
      </c>
      <c r="N32" s="6">
        <v>31</v>
      </c>
      <c r="O32" s="38">
        <f>IF(D32&gt;0, SUM((D32/E32)*90), 0)</f>
        <v>4.5402766476810417</v>
      </c>
      <c r="P32" s="38">
        <f>IF(N32&gt;0, SUM(D32/N32), 0)</f>
        <v>4</v>
      </c>
      <c r="Q32" s="38">
        <f>IF(J32&gt;0, SUM((J32/E32)*90), 0)</f>
        <v>2.5264442636289668</v>
      </c>
      <c r="R32" s="38">
        <f>IF(N32&gt;0, SUM(K32/N32), 0)</f>
        <v>1.967741935483871</v>
      </c>
      <c r="S32" s="38">
        <f>IF(K32&gt;0, SUM((K32/E32)*90), 0)</f>
        <v>2.2335231895850285</v>
      </c>
      <c r="T32" s="39">
        <f>IF(N32&gt;0, SUM(K32/N32), 0)</f>
        <v>1.967741935483871</v>
      </c>
    </row>
    <row r="33" spans="1:20" x14ac:dyDescent="0.2">
      <c r="A33" s="17" t="s">
        <v>528</v>
      </c>
      <c r="B33" s="5" t="s">
        <v>422</v>
      </c>
      <c r="C33" s="5" t="s">
        <v>527</v>
      </c>
      <c r="D33" s="5">
        <v>123</v>
      </c>
      <c r="E33" s="5">
        <v>2742</v>
      </c>
      <c r="F33" s="5">
        <v>2</v>
      </c>
      <c r="G33" s="5">
        <v>5</v>
      </c>
      <c r="H33" s="5">
        <v>8</v>
      </c>
      <c r="I33" s="5">
        <v>0</v>
      </c>
      <c r="J33" s="5">
        <v>3</v>
      </c>
      <c r="K33" s="5">
        <v>28</v>
      </c>
      <c r="L33" s="5">
        <v>128</v>
      </c>
      <c r="M33" s="5">
        <v>249</v>
      </c>
      <c r="N33" s="6">
        <v>31</v>
      </c>
      <c r="O33" s="38">
        <f>IF(D33&gt;0, SUM((D33/E33)*90), 0)</f>
        <v>4.0371991247264774</v>
      </c>
      <c r="P33" s="38">
        <f>IF(N33&gt;0, SUM(D33/N33), 0)</f>
        <v>3.967741935483871</v>
      </c>
      <c r="Q33" s="38">
        <f>IF(J33&gt;0, SUM((J33/E33)*90), 0)</f>
        <v>9.8468271334792121E-2</v>
      </c>
      <c r="R33" s="38">
        <f>IF(N33&gt;0, SUM(K33/N33), 0)</f>
        <v>0.90322580645161288</v>
      </c>
      <c r="S33" s="38">
        <f>IF(K33&gt;0, SUM((K33/E33)*90), 0)</f>
        <v>0.91903719912472659</v>
      </c>
      <c r="T33" s="39">
        <f>IF(N33&gt;0, SUM(K33/N33), 0)</f>
        <v>0.90322580645161288</v>
      </c>
    </row>
    <row r="34" spans="1:20" x14ac:dyDescent="0.2">
      <c r="A34" s="17" t="s">
        <v>800</v>
      </c>
      <c r="B34" s="5" t="s">
        <v>801</v>
      </c>
      <c r="C34" s="5" t="s">
        <v>372</v>
      </c>
      <c r="D34" s="5">
        <v>123</v>
      </c>
      <c r="E34" s="5">
        <v>2191</v>
      </c>
      <c r="F34" s="5">
        <v>5</v>
      </c>
      <c r="G34" s="5">
        <v>4</v>
      </c>
      <c r="H34" s="5">
        <v>3</v>
      </c>
      <c r="I34" s="5">
        <v>0</v>
      </c>
      <c r="J34" s="5">
        <v>8</v>
      </c>
      <c r="K34" s="5">
        <v>36</v>
      </c>
      <c r="L34" s="5">
        <v>56</v>
      </c>
      <c r="M34" s="5">
        <v>135</v>
      </c>
      <c r="N34" s="6">
        <v>34</v>
      </c>
      <c r="O34" s="38">
        <f>IF(D34&gt;0, SUM((D34/E34)*90), 0)</f>
        <v>5.0524874486535829</v>
      </c>
      <c r="P34" s="38">
        <f>IF(N34&gt;0, SUM(D34/N34), 0)</f>
        <v>3.6176470588235294</v>
      </c>
      <c r="Q34" s="38">
        <f>IF(J34&gt;0, SUM((J34/E34)*90), 0)</f>
        <v>0.32861706983112732</v>
      </c>
      <c r="R34" s="38">
        <f>IF(N34&gt;0, SUM(K34/N34), 0)</f>
        <v>1.0588235294117647</v>
      </c>
      <c r="S34" s="38">
        <f>IF(K34&gt;0, SUM((K34/E34)*90), 0)</f>
        <v>1.478776814240073</v>
      </c>
      <c r="T34" s="39">
        <f>IF(N34&gt;0, SUM(K34/N34), 0)</f>
        <v>1.0588235294117647</v>
      </c>
    </row>
    <row r="35" spans="1:20" x14ac:dyDescent="0.2">
      <c r="A35" s="17" t="s">
        <v>383</v>
      </c>
      <c r="B35" s="5" t="s">
        <v>384</v>
      </c>
      <c r="C35" s="5" t="s">
        <v>372</v>
      </c>
      <c r="D35" s="5">
        <v>123</v>
      </c>
      <c r="E35" s="5">
        <v>1892</v>
      </c>
      <c r="F35" s="5">
        <v>5</v>
      </c>
      <c r="G35" s="5">
        <v>7</v>
      </c>
      <c r="H35" s="5">
        <v>2</v>
      </c>
      <c r="I35" s="5">
        <v>0</v>
      </c>
      <c r="J35" s="5">
        <v>44</v>
      </c>
      <c r="K35" s="5">
        <v>52</v>
      </c>
      <c r="L35" s="5">
        <v>39</v>
      </c>
      <c r="M35" s="5">
        <v>107</v>
      </c>
      <c r="N35" s="6">
        <v>30</v>
      </c>
      <c r="O35" s="38">
        <f>IF(D35&gt;0, SUM((D35/E35)*90), 0)</f>
        <v>5.8509513742071881</v>
      </c>
      <c r="P35" s="38">
        <f>IF(N35&gt;0, SUM(D35/N35), 0)</f>
        <v>4.0999999999999996</v>
      </c>
      <c r="Q35" s="38">
        <f>IF(J35&gt;0, SUM((J35/E35)*90), 0)</f>
        <v>2.0930232558139537</v>
      </c>
      <c r="R35" s="38">
        <f>IF(N35&gt;0, SUM(K35/N35), 0)</f>
        <v>1.7333333333333334</v>
      </c>
      <c r="S35" s="38">
        <f>IF(K35&gt;0, SUM((K35/E35)*90), 0)</f>
        <v>2.4735729386892178</v>
      </c>
      <c r="T35" s="39">
        <f>IF(N35&gt;0, SUM(K35/N35), 0)</f>
        <v>1.7333333333333334</v>
      </c>
    </row>
    <row r="36" spans="1:20" x14ac:dyDescent="0.2">
      <c r="A36" s="17" t="s">
        <v>319</v>
      </c>
      <c r="B36" s="5" t="s">
        <v>61</v>
      </c>
      <c r="C36" s="5" t="s">
        <v>437</v>
      </c>
      <c r="D36" s="5">
        <v>122</v>
      </c>
      <c r="E36" s="5">
        <v>2635</v>
      </c>
      <c r="F36" s="5">
        <v>2</v>
      </c>
      <c r="G36" s="5">
        <v>9</v>
      </c>
      <c r="H36" s="5">
        <v>3</v>
      </c>
      <c r="I36" s="5">
        <v>0</v>
      </c>
      <c r="J36" s="5">
        <v>14</v>
      </c>
      <c r="K36" s="5">
        <v>27</v>
      </c>
      <c r="L36" s="5">
        <v>57</v>
      </c>
      <c r="M36" s="5">
        <v>170</v>
      </c>
      <c r="N36" s="6">
        <v>34</v>
      </c>
      <c r="O36" s="38">
        <f>IF(D36&gt;0, SUM((D36/E36)*90), 0)</f>
        <v>4.1669829222011385</v>
      </c>
      <c r="P36" s="38">
        <f>IF(N36&gt;0, SUM(D36/N36), 0)</f>
        <v>3.5882352941176472</v>
      </c>
      <c r="Q36" s="38">
        <f>IF(J36&gt;0, SUM((J36/E36)*90), 0)</f>
        <v>0.4781783681214421</v>
      </c>
      <c r="R36" s="38">
        <f>IF(N36&gt;0, SUM(K36/N36), 0)</f>
        <v>0.79411764705882348</v>
      </c>
      <c r="S36" s="38">
        <f>IF(K36&gt;0, SUM((K36/E36)*90), 0)</f>
        <v>0.92220113851992402</v>
      </c>
      <c r="T36" s="39">
        <f>IF(N36&gt;0, SUM(K36/N36), 0)</f>
        <v>0.79411764705882348</v>
      </c>
    </row>
    <row r="37" spans="1:20" x14ac:dyDescent="0.2">
      <c r="A37" s="17" t="s">
        <v>591</v>
      </c>
      <c r="B37" s="5" t="s">
        <v>592</v>
      </c>
      <c r="C37" s="5" t="s">
        <v>568</v>
      </c>
      <c r="D37" s="5">
        <v>122</v>
      </c>
      <c r="E37" s="5">
        <v>1979</v>
      </c>
      <c r="F37" s="5">
        <v>6</v>
      </c>
      <c r="G37" s="5">
        <v>7</v>
      </c>
      <c r="H37" s="5">
        <v>4</v>
      </c>
      <c r="I37" s="5">
        <v>1</v>
      </c>
      <c r="J37" s="5">
        <v>21</v>
      </c>
      <c r="K37" s="5">
        <v>36</v>
      </c>
      <c r="L37" s="5">
        <v>63</v>
      </c>
      <c r="M37" s="5">
        <v>128</v>
      </c>
      <c r="N37" s="6">
        <v>31</v>
      </c>
      <c r="O37" s="38">
        <f>IF(D37&gt;0, SUM((D37/E37)*90), 0)</f>
        <v>5.5482566953006573</v>
      </c>
      <c r="P37" s="38">
        <f>IF(N37&gt;0, SUM(D37/N37), 0)</f>
        <v>3.935483870967742</v>
      </c>
      <c r="Q37" s="38">
        <f>IF(J37&gt;0, SUM((J37/E37)*90), 0)</f>
        <v>0.9550277918140474</v>
      </c>
      <c r="R37" s="38">
        <f>IF(N37&gt;0, SUM(K37/N37), 0)</f>
        <v>1.1612903225806452</v>
      </c>
      <c r="S37" s="38">
        <f>IF(K37&gt;0, SUM((K37/E37)*90), 0)</f>
        <v>1.637190500252653</v>
      </c>
      <c r="T37" s="39">
        <f>IF(N37&gt;0, SUM(K37/N37), 0)</f>
        <v>1.1612903225806452</v>
      </c>
    </row>
    <row r="38" spans="1:20" x14ac:dyDescent="0.2">
      <c r="A38" s="17" t="s">
        <v>572</v>
      </c>
      <c r="B38" s="5" t="s">
        <v>46</v>
      </c>
      <c r="C38" s="5" t="s">
        <v>568</v>
      </c>
      <c r="D38" s="5">
        <v>120</v>
      </c>
      <c r="E38" s="5">
        <v>2520</v>
      </c>
      <c r="F38" s="5">
        <v>3</v>
      </c>
      <c r="G38" s="5">
        <v>3</v>
      </c>
      <c r="H38" s="5">
        <v>4</v>
      </c>
      <c r="I38" s="5">
        <v>0</v>
      </c>
      <c r="J38" s="5">
        <v>4</v>
      </c>
      <c r="K38" s="5">
        <v>28</v>
      </c>
      <c r="L38" s="5">
        <v>127</v>
      </c>
      <c r="M38" s="5">
        <v>215</v>
      </c>
      <c r="N38" s="6">
        <v>28</v>
      </c>
      <c r="O38" s="38">
        <f>IF(D38&gt;0, SUM((D38/E38)*90), 0)</f>
        <v>4.2857142857142856</v>
      </c>
      <c r="P38" s="38">
        <f>IF(N38&gt;0, SUM(D38/N38), 0)</f>
        <v>4.2857142857142856</v>
      </c>
      <c r="Q38" s="38">
        <f>IF(J38&gt;0, SUM((J38/E38)*90), 0)</f>
        <v>0.14285714285714285</v>
      </c>
      <c r="R38" s="38">
        <f>IF(N38&gt;0, SUM(K38/N38), 0)</f>
        <v>1</v>
      </c>
      <c r="S38" s="38">
        <f>IF(K38&gt;0, SUM((K38/E38)*90), 0)</f>
        <v>1</v>
      </c>
      <c r="T38" s="39">
        <f>IF(N38&gt;0, SUM(K38/N38), 0)</f>
        <v>1</v>
      </c>
    </row>
    <row r="39" spans="1:20" x14ac:dyDescent="0.2">
      <c r="A39" s="17" t="s">
        <v>43</v>
      </c>
      <c r="B39" s="5" t="s">
        <v>52</v>
      </c>
      <c r="C39" s="5" t="s">
        <v>540</v>
      </c>
      <c r="D39" s="5">
        <v>120</v>
      </c>
      <c r="E39" s="5">
        <v>2236</v>
      </c>
      <c r="F39" s="5">
        <v>3</v>
      </c>
      <c r="G39" s="5">
        <v>7</v>
      </c>
      <c r="H39" s="5">
        <v>8</v>
      </c>
      <c r="I39" s="5">
        <v>0</v>
      </c>
      <c r="J39" s="5">
        <v>45</v>
      </c>
      <c r="K39" s="5">
        <v>44</v>
      </c>
      <c r="L39" s="5">
        <v>60</v>
      </c>
      <c r="M39" s="5">
        <v>147</v>
      </c>
      <c r="N39" s="6">
        <v>28</v>
      </c>
      <c r="O39" s="38">
        <f>IF(D39&gt;0, SUM((D39/E39)*90), 0)</f>
        <v>4.8300536672629697</v>
      </c>
      <c r="P39" s="38">
        <f>IF(N39&gt;0, SUM(D39/N39), 0)</f>
        <v>4.2857142857142856</v>
      </c>
      <c r="Q39" s="38">
        <f>IF(J39&gt;0, SUM((J39/E39)*90), 0)</f>
        <v>1.8112701252236136</v>
      </c>
      <c r="R39" s="38">
        <f>IF(N39&gt;0, SUM(K39/N39), 0)</f>
        <v>1.5714285714285714</v>
      </c>
      <c r="S39" s="38">
        <f>IF(K39&gt;0, SUM((K39/E39)*90), 0)</f>
        <v>1.7710196779964222</v>
      </c>
      <c r="T39" s="39">
        <f>IF(N39&gt;0, SUM(K39/N39), 0)</f>
        <v>1.5714285714285714</v>
      </c>
    </row>
    <row r="40" spans="1:20" x14ac:dyDescent="0.2">
      <c r="A40" s="17" t="s">
        <v>49</v>
      </c>
      <c r="B40" s="5" t="s">
        <v>48</v>
      </c>
      <c r="C40" s="5" t="s">
        <v>50</v>
      </c>
      <c r="D40" s="5">
        <v>115</v>
      </c>
      <c r="E40" s="5">
        <v>1747</v>
      </c>
      <c r="F40" s="5">
        <v>6</v>
      </c>
      <c r="G40" s="5">
        <v>6</v>
      </c>
      <c r="H40" s="5">
        <v>0</v>
      </c>
      <c r="I40" s="5">
        <v>0</v>
      </c>
      <c r="J40" s="5">
        <v>9</v>
      </c>
      <c r="K40" s="5">
        <v>21</v>
      </c>
      <c r="L40" s="5">
        <v>41</v>
      </c>
      <c r="M40" s="5">
        <v>109</v>
      </c>
      <c r="N40" s="6">
        <v>23</v>
      </c>
      <c r="O40" s="38">
        <f>IF(D40&gt;0, SUM((D40/E40)*90), 0)</f>
        <v>5.9244419004006872</v>
      </c>
      <c r="P40" s="38">
        <f>IF(N40&gt;0, SUM(D40/N40), 0)</f>
        <v>5</v>
      </c>
      <c r="Q40" s="38">
        <f>IF(J40&gt;0, SUM((J40/E40)*90), 0)</f>
        <v>0.46365197481396681</v>
      </c>
      <c r="R40" s="38">
        <f>IF(N40&gt;0, SUM(K40/N40), 0)</f>
        <v>0.91304347826086951</v>
      </c>
      <c r="S40" s="38">
        <f>IF(K40&gt;0, SUM((K40/E40)*90), 0)</f>
        <v>1.0818546078992559</v>
      </c>
      <c r="T40" s="39">
        <f>IF(N40&gt;0, SUM(K40/N40), 0)</f>
        <v>0.91304347826086951</v>
      </c>
    </row>
    <row r="41" spans="1:20" x14ac:dyDescent="0.2">
      <c r="A41" s="17" t="s">
        <v>543</v>
      </c>
      <c r="B41" s="5" t="s">
        <v>544</v>
      </c>
      <c r="C41" s="5" t="s">
        <v>527</v>
      </c>
      <c r="D41" s="5">
        <v>114</v>
      </c>
      <c r="E41" s="5">
        <v>2677</v>
      </c>
      <c r="F41" s="5">
        <v>1</v>
      </c>
      <c r="G41" s="5">
        <v>7</v>
      </c>
      <c r="H41" s="5">
        <v>0</v>
      </c>
      <c r="I41" s="5">
        <v>0</v>
      </c>
      <c r="J41" s="5">
        <v>4</v>
      </c>
      <c r="K41" s="5">
        <v>55</v>
      </c>
      <c r="L41" s="5">
        <v>21</v>
      </c>
      <c r="M41" s="5">
        <v>152</v>
      </c>
      <c r="N41" s="6">
        <v>32</v>
      </c>
      <c r="O41" s="38">
        <f>IF(D41&gt;0, SUM((D41/E41)*90), 0)</f>
        <v>3.8326484871124396</v>
      </c>
      <c r="P41" s="38">
        <f>IF(N41&gt;0, SUM(D41/N41), 0)</f>
        <v>3.5625</v>
      </c>
      <c r="Q41" s="38">
        <f>IF(J41&gt;0, SUM((J41/E41)*90), 0)</f>
        <v>0.13447889428464699</v>
      </c>
      <c r="R41" s="38">
        <f>IF(N41&gt;0, SUM(K41/N41), 0)</f>
        <v>1.71875</v>
      </c>
      <c r="S41" s="38">
        <f>IF(K41&gt;0, SUM((K41/E41)*90), 0)</f>
        <v>1.8490847964138963</v>
      </c>
      <c r="T41" s="39">
        <f>IF(N41&gt;0, SUM(K41/N41), 0)</f>
        <v>1.71875</v>
      </c>
    </row>
    <row r="42" spans="1:20" x14ac:dyDescent="0.2">
      <c r="A42" s="20" t="s">
        <v>25</v>
      </c>
      <c r="B42" s="5" t="s">
        <v>198</v>
      </c>
      <c r="C42" s="5" t="s">
        <v>527</v>
      </c>
      <c r="D42" s="5">
        <v>114</v>
      </c>
      <c r="E42" s="5">
        <v>2524</v>
      </c>
      <c r="F42" s="5">
        <v>6</v>
      </c>
      <c r="G42" s="5">
        <v>2</v>
      </c>
      <c r="H42" s="5">
        <v>4</v>
      </c>
      <c r="I42" s="5">
        <v>0</v>
      </c>
      <c r="J42" s="5">
        <v>3</v>
      </c>
      <c r="K42" s="5">
        <v>20</v>
      </c>
      <c r="L42" s="5">
        <v>95</v>
      </c>
      <c r="M42" s="5">
        <v>172</v>
      </c>
      <c r="N42" s="6">
        <v>29</v>
      </c>
      <c r="O42" s="38">
        <f>IF(D42&gt;0, SUM((D42/E42)*90), 0)</f>
        <v>4.0649762282091917</v>
      </c>
      <c r="P42" s="38">
        <f>IF(N42&gt;0, SUM(D42/N42), 0)</f>
        <v>3.9310344827586206</v>
      </c>
      <c r="Q42" s="38">
        <f>IF(J42&gt;0, SUM((J42/E42)*90), 0)</f>
        <v>0.10697305863708399</v>
      </c>
      <c r="R42" s="38">
        <f>IF(N42&gt;0, SUM(K42/N42), 0)</f>
        <v>0.68965517241379315</v>
      </c>
      <c r="S42" s="38">
        <f>IF(K42&gt;0, SUM((K42/E42)*90), 0)</f>
        <v>0.71315372424722667</v>
      </c>
      <c r="T42" s="39">
        <f>IF(N42&gt;0, SUM(K42/N42), 0)</f>
        <v>0.68965517241379315</v>
      </c>
    </row>
    <row r="43" spans="1:20" x14ac:dyDescent="0.2">
      <c r="A43" s="17" t="s">
        <v>398</v>
      </c>
      <c r="B43" s="5" t="s">
        <v>434</v>
      </c>
      <c r="C43" s="5" t="s">
        <v>135</v>
      </c>
      <c r="D43" s="5">
        <v>112</v>
      </c>
      <c r="E43" s="5">
        <v>1959</v>
      </c>
      <c r="F43" s="5">
        <v>5</v>
      </c>
      <c r="G43" s="5">
        <v>5</v>
      </c>
      <c r="H43" s="5">
        <v>3</v>
      </c>
      <c r="I43" s="5">
        <v>0</v>
      </c>
      <c r="J43" s="5">
        <v>40</v>
      </c>
      <c r="K43" s="5">
        <v>44</v>
      </c>
      <c r="L43" s="5">
        <v>25</v>
      </c>
      <c r="M43" s="5">
        <v>110</v>
      </c>
      <c r="N43" s="6">
        <v>27</v>
      </c>
      <c r="O43" s="38">
        <f>IF(D43&gt;0, SUM((D43/E43)*90), 0)</f>
        <v>5.1454823889739663</v>
      </c>
      <c r="P43" s="38">
        <f>IF(N43&gt;0, SUM(D43/N43), 0)</f>
        <v>4.1481481481481479</v>
      </c>
      <c r="Q43" s="38">
        <f>IF(J43&gt;0, SUM((J43/E43)*90), 0)</f>
        <v>1.8376722817764164</v>
      </c>
      <c r="R43" s="38">
        <f>IF(N43&gt;0, SUM(K43/N43), 0)</f>
        <v>1.6296296296296295</v>
      </c>
      <c r="S43" s="38">
        <f>IF(K43&gt;0, SUM((K43/E43)*90), 0)</f>
        <v>2.0214395099540581</v>
      </c>
      <c r="T43" s="39">
        <f>IF(N43&gt;0, SUM(K43/N43), 0)</f>
        <v>1.6296296296296295</v>
      </c>
    </row>
    <row r="44" spans="1:20" x14ac:dyDescent="0.2">
      <c r="A44" s="17" t="s">
        <v>282</v>
      </c>
      <c r="B44" s="5" t="s">
        <v>283</v>
      </c>
      <c r="C44" s="5" t="s">
        <v>86</v>
      </c>
      <c r="D44" s="5">
        <v>111</v>
      </c>
      <c r="E44" s="5">
        <v>2477</v>
      </c>
      <c r="F44" s="5">
        <v>4</v>
      </c>
      <c r="G44" s="5">
        <v>2</v>
      </c>
      <c r="H44" s="5">
        <v>4</v>
      </c>
      <c r="I44" s="5">
        <v>2</v>
      </c>
      <c r="J44" s="5">
        <v>7</v>
      </c>
      <c r="K44" s="5">
        <v>18</v>
      </c>
      <c r="L44" s="5">
        <v>155</v>
      </c>
      <c r="M44" s="5">
        <v>161</v>
      </c>
      <c r="N44" s="6">
        <v>31</v>
      </c>
      <c r="O44" s="38">
        <f>IF(D44&gt;0, SUM((D44/E44)*90), 0)</f>
        <v>4.0331045619701253</v>
      </c>
      <c r="P44" s="38">
        <f>IF(N44&gt;0, SUM(D44/N44), 0)</f>
        <v>3.5806451612903225</v>
      </c>
      <c r="Q44" s="38">
        <f>IF(J44&gt;0, SUM((J44/E44)*90), 0)</f>
        <v>0.25433992733144933</v>
      </c>
      <c r="R44" s="38">
        <f>IF(N44&gt;0, SUM(K44/N44), 0)</f>
        <v>0.58064516129032262</v>
      </c>
      <c r="S44" s="38">
        <f>IF(K44&gt;0, SUM((K44/E44)*90), 0)</f>
        <v>0.65401695599515541</v>
      </c>
      <c r="T44" s="39">
        <f>IF(N44&gt;0, SUM(K44/N44), 0)</f>
        <v>0.58064516129032262</v>
      </c>
    </row>
    <row r="45" spans="1:20" x14ac:dyDescent="0.2">
      <c r="A45" s="20" t="s">
        <v>667</v>
      </c>
      <c r="B45" s="7" t="s">
        <v>337</v>
      </c>
      <c r="C45" s="5" t="s">
        <v>17</v>
      </c>
      <c r="D45" s="5">
        <v>111</v>
      </c>
      <c r="E45" s="5">
        <v>2446</v>
      </c>
      <c r="F45" s="5">
        <v>3</v>
      </c>
      <c r="G45" s="5">
        <v>6</v>
      </c>
      <c r="H45" s="5">
        <v>5</v>
      </c>
      <c r="I45" s="5">
        <v>0</v>
      </c>
      <c r="J45" s="5">
        <v>13</v>
      </c>
      <c r="K45" s="5">
        <v>35</v>
      </c>
      <c r="L45" s="5">
        <v>50</v>
      </c>
      <c r="M45" s="5">
        <v>135</v>
      </c>
      <c r="N45" s="6">
        <v>31</v>
      </c>
      <c r="O45" s="38">
        <f>IF(D45&gt;0, SUM((D45/E45)*90), 0)</f>
        <v>4.0842191332788227</v>
      </c>
      <c r="P45" s="38">
        <f>IF(N45&gt;0, SUM(D45/N45), 0)</f>
        <v>3.5806451612903225</v>
      </c>
      <c r="Q45" s="38">
        <f>IF(J45&gt;0, SUM((J45/E45)*90), 0)</f>
        <v>0.47833197056418642</v>
      </c>
      <c r="R45" s="38">
        <f>IF(N45&gt;0, SUM(K45/N45), 0)</f>
        <v>1.1290322580645162</v>
      </c>
      <c r="S45" s="38">
        <f>IF(K45&gt;0, SUM((K45/E45)*90), 0)</f>
        <v>1.2878168438266557</v>
      </c>
      <c r="T45" s="39">
        <f>IF(N45&gt;0, SUM(K45/N45), 0)</f>
        <v>1.1290322580645162</v>
      </c>
    </row>
    <row r="46" spans="1:20" x14ac:dyDescent="0.2">
      <c r="A46" s="17" t="s">
        <v>749</v>
      </c>
      <c r="B46" s="5" t="s">
        <v>750</v>
      </c>
      <c r="C46" s="5" t="s">
        <v>94</v>
      </c>
      <c r="D46" s="5">
        <v>110</v>
      </c>
      <c r="E46" s="5">
        <v>2734</v>
      </c>
      <c r="F46" s="5">
        <v>0</v>
      </c>
      <c r="G46" s="5">
        <v>1</v>
      </c>
      <c r="H46" s="5">
        <v>7</v>
      </c>
      <c r="I46" s="5">
        <v>1</v>
      </c>
      <c r="J46" s="5">
        <v>1</v>
      </c>
      <c r="K46" s="5">
        <v>14</v>
      </c>
      <c r="L46" s="5">
        <v>149</v>
      </c>
      <c r="M46" s="5">
        <v>264</v>
      </c>
      <c r="N46" s="6">
        <v>32</v>
      </c>
      <c r="O46" s="38">
        <f>IF(D46&gt;0, SUM((D46/E46)*90), 0)</f>
        <v>3.6210680321872712</v>
      </c>
      <c r="P46" s="38">
        <f>IF(N46&gt;0, SUM(D46/N46), 0)</f>
        <v>3.4375</v>
      </c>
      <c r="Q46" s="38">
        <f>IF(J46&gt;0, SUM((J46/E46)*90), 0)</f>
        <v>3.2918800292611558E-2</v>
      </c>
      <c r="R46" s="38">
        <f>IF(N46&gt;0, SUM(K46/N46), 0)</f>
        <v>0.4375</v>
      </c>
      <c r="S46" s="38">
        <f>IF(K46&gt;0, SUM((K46/E46)*90), 0)</f>
        <v>0.46086320409656184</v>
      </c>
      <c r="T46" s="39">
        <f>IF(N46&gt;0, SUM(K46/N46), 0)</f>
        <v>0.4375</v>
      </c>
    </row>
    <row r="47" spans="1:20" x14ac:dyDescent="0.2">
      <c r="A47" s="17" t="s">
        <v>580</v>
      </c>
      <c r="B47" s="5" t="s">
        <v>581</v>
      </c>
      <c r="C47" s="5" t="s">
        <v>568</v>
      </c>
      <c r="D47" s="5">
        <v>110</v>
      </c>
      <c r="E47" s="5">
        <v>2708</v>
      </c>
      <c r="F47" s="5">
        <v>2</v>
      </c>
      <c r="G47" s="5">
        <v>3</v>
      </c>
      <c r="H47" s="5">
        <v>2</v>
      </c>
      <c r="I47" s="5">
        <v>0</v>
      </c>
      <c r="J47" s="5">
        <v>3</v>
      </c>
      <c r="K47" s="5">
        <v>30</v>
      </c>
      <c r="L47" s="5">
        <v>92</v>
      </c>
      <c r="M47" s="5">
        <v>145</v>
      </c>
      <c r="N47" s="6">
        <v>33</v>
      </c>
      <c r="O47" s="38">
        <f>IF(D47&gt;0, SUM((D47/E47)*90), 0)</f>
        <v>3.6558345642540622</v>
      </c>
      <c r="P47" s="38">
        <f>IF(N47&gt;0, SUM(D47/N47), 0)</f>
        <v>3.3333333333333335</v>
      </c>
      <c r="Q47" s="38">
        <f>IF(J47&gt;0, SUM((J47/E47)*90), 0)</f>
        <v>9.970457902511079E-2</v>
      </c>
      <c r="R47" s="38">
        <f>IF(N47&gt;0, SUM(K47/N47), 0)</f>
        <v>0.90909090909090906</v>
      </c>
      <c r="S47" s="38">
        <f>IF(K47&gt;0, SUM((K47/E47)*90), 0)</f>
        <v>0.99704579025110773</v>
      </c>
      <c r="T47" s="39">
        <f>IF(N47&gt;0, SUM(K47/N47), 0)</f>
        <v>0.90909090909090906</v>
      </c>
    </row>
    <row r="48" spans="1:20" x14ac:dyDescent="0.2">
      <c r="A48" s="17" t="s">
        <v>516</v>
      </c>
      <c r="B48" s="5" t="s">
        <v>517</v>
      </c>
      <c r="C48" s="5" t="s">
        <v>13</v>
      </c>
      <c r="D48" s="5">
        <v>106</v>
      </c>
      <c r="E48" s="5">
        <v>2494</v>
      </c>
      <c r="F48" s="5">
        <v>2</v>
      </c>
      <c r="G48" s="5">
        <v>3</v>
      </c>
      <c r="H48" s="5">
        <v>1</v>
      </c>
      <c r="I48" s="5">
        <v>0</v>
      </c>
      <c r="J48" s="5">
        <v>22</v>
      </c>
      <c r="K48" s="5">
        <v>36</v>
      </c>
      <c r="L48" s="5">
        <v>24</v>
      </c>
      <c r="M48" s="5">
        <v>184</v>
      </c>
      <c r="N48" s="6">
        <v>29</v>
      </c>
      <c r="O48" s="38">
        <f>IF(D48&gt;0, SUM((D48/E48)*90), 0)</f>
        <v>3.8251804330392942</v>
      </c>
      <c r="P48" s="38">
        <f>IF(N48&gt;0, SUM(D48/N48), 0)</f>
        <v>3.6551724137931036</v>
      </c>
      <c r="Q48" s="38">
        <f>IF(J48&gt;0, SUM((J48/E48)*90), 0)</f>
        <v>0.79390537289494789</v>
      </c>
      <c r="R48" s="38">
        <f>IF(N48&gt;0, SUM(K48/N48), 0)</f>
        <v>1.2413793103448276</v>
      </c>
      <c r="S48" s="38">
        <f>IF(K48&gt;0, SUM((K48/E48)*90), 0)</f>
        <v>1.2991178829190055</v>
      </c>
      <c r="T48" s="39">
        <f>IF(N48&gt;0, SUM(K48/N48), 0)</f>
        <v>1.2413793103448276</v>
      </c>
    </row>
    <row r="49" spans="1:20" x14ac:dyDescent="0.2">
      <c r="A49" s="17" t="s">
        <v>421</v>
      </c>
      <c r="B49" s="5" t="s">
        <v>422</v>
      </c>
      <c r="C49" s="5" t="s">
        <v>135</v>
      </c>
      <c r="D49" s="5">
        <v>106</v>
      </c>
      <c r="E49" s="5">
        <v>2140</v>
      </c>
      <c r="F49" s="5">
        <v>5</v>
      </c>
      <c r="G49" s="5">
        <v>4</v>
      </c>
      <c r="H49" s="5">
        <v>2</v>
      </c>
      <c r="I49" s="5">
        <v>0</v>
      </c>
      <c r="J49" s="5">
        <v>4</v>
      </c>
      <c r="K49" s="5">
        <v>27</v>
      </c>
      <c r="L49" s="5">
        <v>20</v>
      </c>
      <c r="M49" s="5">
        <v>100</v>
      </c>
      <c r="N49" s="6">
        <v>31</v>
      </c>
      <c r="O49" s="38">
        <f>IF(D49&gt;0, SUM((D49/E49)*90), 0)</f>
        <v>4.4579439252336446</v>
      </c>
      <c r="P49" s="38">
        <f>IF(N49&gt;0, SUM(D49/N49), 0)</f>
        <v>3.4193548387096775</v>
      </c>
      <c r="Q49" s="38">
        <f>IF(J49&gt;0, SUM((J49/E49)*90), 0)</f>
        <v>0.16822429906542058</v>
      </c>
      <c r="R49" s="38">
        <f>IF(N49&gt;0, SUM(K49/N49), 0)</f>
        <v>0.87096774193548387</v>
      </c>
      <c r="S49" s="38">
        <f>IF(K49&gt;0, SUM((K49/E49)*90), 0)</f>
        <v>1.1355140186915889</v>
      </c>
      <c r="T49" s="39">
        <f>IF(N49&gt;0, SUM(K49/N49), 0)</f>
        <v>0.87096774193548387</v>
      </c>
    </row>
    <row r="50" spans="1:20" x14ac:dyDescent="0.2">
      <c r="A50" s="17" t="s">
        <v>208</v>
      </c>
      <c r="B50" s="5" t="s">
        <v>100</v>
      </c>
      <c r="C50" s="5" t="s">
        <v>50</v>
      </c>
      <c r="D50" s="5">
        <v>105</v>
      </c>
      <c r="E50" s="5">
        <v>2619</v>
      </c>
      <c r="F50" s="5">
        <v>2</v>
      </c>
      <c r="G50" s="5">
        <v>0</v>
      </c>
      <c r="H50" s="5">
        <v>8</v>
      </c>
      <c r="I50" s="5">
        <v>0</v>
      </c>
      <c r="J50" s="5">
        <v>4</v>
      </c>
      <c r="K50" s="5">
        <v>22</v>
      </c>
      <c r="L50" s="5">
        <v>111</v>
      </c>
      <c r="M50" s="5">
        <v>201</v>
      </c>
      <c r="N50" s="6">
        <v>31</v>
      </c>
      <c r="O50" s="38">
        <f>IF(D50&gt;0, SUM((D50/E50)*90), 0)</f>
        <v>3.6082474226804129</v>
      </c>
      <c r="P50" s="38">
        <f>IF(N50&gt;0, SUM(D50/N50), 0)</f>
        <v>3.3870967741935485</v>
      </c>
      <c r="Q50" s="38">
        <f>IF(J50&gt;0, SUM((J50/E50)*90), 0)</f>
        <v>0.13745704467353953</v>
      </c>
      <c r="R50" s="38">
        <f>IF(N50&gt;0, SUM(K50/N50), 0)</f>
        <v>0.70967741935483875</v>
      </c>
      <c r="S50" s="38">
        <f>IF(K50&gt;0, SUM((K50/E50)*90), 0)</f>
        <v>0.75601374570446744</v>
      </c>
      <c r="T50" s="39">
        <f>IF(N50&gt;0, SUM(K50/N50), 0)</f>
        <v>0.70967741935483875</v>
      </c>
    </row>
    <row r="51" spans="1:20" x14ac:dyDescent="0.2">
      <c r="A51" s="17" t="s">
        <v>485</v>
      </c>
      <c r="B51" s="5" t="s">
        <v>186</v>
      </c>
      <c r="C51" s="5" t="s">
        <v>182</v>
      </c>
      <c r="D51" s="5">
        <v>102</v>
      </c>
      <c r="E51" s="5">
        <v>2195</v>
      </c>
      <c r="F51" s="5">
        <v>2</v>
      </c>
      <c r="G51" s="5">
        <v>4</v>
      </c>
      <c r="H51" s="5">
        <v>6</v>
      </c>
      <c r="I51" s="5">
        <v>0</v>
      </c>
      <c r="J51" s="5">
        <v>25</v>
      </c>
      <c r="K51" s="5">
        <v>48</v>
      </c>
      <c r="L51" s="5">
        <v>64</v>
      </c>
      <c r="M51" s="5">
        <v>198</v>
      </c>
      <c r="N51" s="6">
        <v>25</v>
      </c>
      <c r="O51" s="38">
        <f>IF(D51&gt;0, SUM((D51/E51)*90), 0)</f>
        <v>4.1822323462414577</v>
      </c>
      <c r="P51" s="38">
        <f>IF(N51&gt;0, SUM(D51/N51), 0)</f>
        <v>4.08</v>
      </c>
      <c r="Q51" s="38">
        <f>IF(J51&gt;0, SUM((J51/E51)*90), 0)</f>
        <v>1.0250569476082005</v>
      </c>
      <c r="R51" s="38">
        <f>IF(N51&gt;0, SUM(K51/N51), 0)</f>
        <v>1.92</v>
      </c>
      <c r="S51" s="38">
        <f>IF(K51&gt;0, SUM((K51/E51)*90), 0)</f>
        <v>1.9681093394077449</v>
      </c>
      <c r="T51" s="39">
        <f>IF(N51&gt;0, SUM(K51/N51), 0)</f>
        <v>1.92</v>
      </c>
    </row>
    <row r="52" spans="1:20" x14ac:dyDescent="0.2">
      <c r="A52" s="17" t="s">
        <v>161</v>
      </c>
      <c r="B52" s="5" t="s">
        <v>304</v>
      </c>
      <c r="C52" s="5" t="s">
        <v>289</v>
      </c>
      <c r="D52" s="5">
        <v>102</v>
      </c>
      <c r="E52" s="5">
        <v>2081</v>
      </c>
      <c r="F52" s="5">
        <v>4</v>
      </c>
      <c r="G52" s="5">
        <v>4</v>
      </c>
      <c r="H52" s="5">
        <v>5</v>
      </c>
      <c r="I52" s="5">
        <v>0</v>
      </c>
      <c r="J52" s="5">
        <v>4</v>
      </c>
      <c r="K52" s="5">
        <v>19</v>
      </c>
      <c r="L52" s="5">
        <v>70</v>
      </c>
      <c r="M52" s="5">
        <v>134</v>
      </c>
      <c r="N52" s="6">
        <v>25</v>
      </c>
      <c r="O52" s="38">
        <f>IF(D52&gt;0, SUM((D52/E52)*90), 0)</f>
        <v>4.4113407015857762</v>
      </c>
      <c r="P52" s="38">
        <f>IF(N52&gt;0, SUM(D52/N52), 0)</f>
        <v>4.08</v>
      </c>
      <c r="Q52" s="38">
        <f>IF(J52&gt;0, SUM((J52/E52)*90), 0)</f>
        <v>0.17299375300336378</v>
      </c>
      <c r="R52" s="38">
        <f>IF(N52&gt;0, SUM(K52/N52), 0)</f>
        <v>0.76</v>
      </c>
      <c r="S52" s="38">
        <f>IF(K52&gt;0, SUM((K52/E52)*90), 0)</f>
        <v>0.82172032676597784</v>
      </c>
      <c r="T52" s="39">
        <f>IF(N52&gt;0, SUM(K52/N52), 0)</f>
        <v>0.76</v>
      </c>
    </row>
    <row r="53" spans="1:20" x14ac:dyDescent="0.2">
      <c r="A53" s="17" t="s">
        <v>22</v>
      </c>
      <c r="B53" s="5" t="s">
        <v>714</v>
      </c>
      <c r="C53" s="5" t="s">
        <v>94</v>
      </c>
      <c r="D53" s="5">
        <v>100</v>
      </c>
      <c r="E53" s="5">
        <v>1805</v>
      </c>
      <c r="F53" s="5">
        <v>5</v>
      </c>
      <c r="G53" s="5">
        <v>3</v>
      </c>
      <c r="H53" s="5">
        <v>1</v>
      </c>
      <c r="I53" s="5">
        <v>0</v>
      </c>
      <c r="J53" s="5">
        <v>4</v>
      </c>
      <c r="K53" s="5">
        <v>27</v>
      </c>
      <c r="L53" s="5">
        <v>29</v>
      </c>
      <c r="M53" s="5">
        <v>56</v>
      </c>
      <c r="N53" s="6">
        <v>30</v>
      </c>
      <c r="O53" s="38">
        <f>IF(D53&gt;0, SUM((D53/E53)*90), 0)</f>
        <v>4.9861495844875341</v>
      </c>
      <c r="P53" s="38">
        <f>IF(N53&gt;0, SUM(D53/N53), 0)</f>
        <v>3.3333333333333335</v>
      </c>
      <c r="Q53" s="38">
        <f>IF(J53&gt;0, SUM((J53/E53)*90), 0)</f>
        <v>0.1994459833795014</v>
      </c>
      <c r="R53" s="38">
        <f>IF(N53&gt;0, SUM(K53/N53), 0)</f>
        <v>0.9</v>
      </c>
      <c r="S53" s="38">
        <f>IF(K53&gt;0, SUM((K53/E53)*90), 0)</f>
        <v>1.3462603878116344</v>
      </c>
      <c r="T53" s="39">
        <f>IF(N53&gt;0, SUM(K53/N53), 0)</f>
        <v>0.9</v>
      </c>
    </row>
    <row r="54" spans="1:20" x14ac:dyDescent="0.2">
      <c r="A54" s="17" t="s">
        <v>758</v>
      </c>
      <c r="B54" s="5" t="s">
        <v>759</v>
      </c>
      <c r="C54" s="5" t="s">
        <v>182</v>
      </c>
      <c r="D54" s="5">
        <v>99</v>
      </c>
      <c r="E54" s="5">
        <v>2036</v>
      </c>
      <c r="F54" s="5">
        <v>3</v>
      </c>
      <c r="G54" s="5">
        <v>4</v>
      </c>
      <c r="H54" s="5">
        <v>1</v>
      </c>
      <c r="I54" s="5">
        <v>1</v>
      </c>
      <c r="J54" s="5">
        <v>8</v>
      </c>
      <c r="K54" s="5">
        <v>31</v>
      </c>
      <c r="L54" s="5">
        <v>49</v>
      </c>
      <c r="M54" s="5">
        <v>140</v>
      </c>
      <c r="N54" s="6">
        <v>27</v>
      </c>
      <c r="O54" s="38">
        <f>IF(D54&gt;0, SUM((D54/E54)*90), 0)</f>
        <v>4.3762278978389002</v>
      </c>
      <c r="P54" s="38">
        <f>IF(N54&gt;0, SUM(D54/N54), 0)</f>
        <v>3.6666666666666665</v>
      </c>
      <c r="Q54" s="38">
        <f>IF(J54&gt;0, SUM((J54/E54)*90), 0)</f>
        <v>0.35363457760314337</v>
      </c>
      <c r="R54" s="38">
        <f>IF(N54&gt;0, SUM(K54/N54), 0)</f>
        <v>1.1481481481481481</v>
      </c>
      <c r="S54" s="38">
        <f>IF(K54&gt;0, SUM((K54/E54)*90), 0)</f>
        <v>1.3703339882121808</v>
      </c>
      <c r="T54" s="39">
        <f>IF(N54&gt;0, SUM(K54/N54), 0)</f>
        <v>1.1481481481481481</v>
      </c>
    </row>
    <row r="55" spans="1:20" x14ac:dyDescent="0.2">
      <c r="A55" s="17" t="s">
        <v>618</v>
      </c>
      <c r="B55" s="5" t="s">
        <v>477</v>
      </c>
      <c r="C55" s="5" t="s">
        <v>594</v>
      </c>
      <c r="D55" s="5">
        <v>97</v>
      </c>
      <c r="E55" s="5">
        <v>2626</v>
      </c>
      <c r="F55" s="5">
        <v>2</v>
      </c>
      <c r="G55" s="5">
        <v>0</v>
      </c>
      <c r="H55" s="5">
        <v>5</v>
      </c>
      <c r="I55" s="5">
        <v>0</v>
      </c>
      <c r="J55" s="5">
        <v>20</v>
      </c>
      <c r="K55" s="5">
        <v>37</v>
      </c>
      <c r="L55" s="5">
        <v>133</v>
      </c>
      <c r="M55" s="5">
        <v>154</v>
      </c>
      <c r="N55" s="6">
        <v>31</v>
      </c>
      <c r="O55" s="38">
        <f>IF(D55&gt;0, SUM((D55/E55)*90), 0)</f>
        <v>3.3244478293983244</v>
      </c>
      <c r="P55" s="38">
        <f>IF(N55&gt;0, SUM(D55/N55), 0)</f>
        <v>3.129032258064516</v>
      </c>
      <c r="Q55" s="38">
        <f>IF(J55&gt;0, SUM((J55/E55)*90), 0)</f>
        <v>0.6854531607006854</v>
      </c>
      <c r="R55" s="38">
        <f>IF(N55&gt;0, SUM(K55/N55), 0)</f>
        <v>1.1935483870967742</v>
      </c>
      <c r="S55" s="38">
        <f>IF(K55&gt;0, SUM((K55/E55)*90), 0)</f>
        <v>1.2680883472962681</v>
      </c>
      <c r="T55" s="39">
        <f>IF(N55&gt;0, SUM(K55/N55), 0)</f>
        <v>1.1935483870967742</v>
      </c>
    </row>
    <row r="56" spans="1:20" x14ac:dyDescent="0.2">
      <c r="A56" s="17" t="s">
        <v>197</v>
      </c>
      <c r="B56" s="5" t="s">
        <v>198</v>
      </c>
      <c r="C56" s="5" t="s">
        <v>156</v>
      </c>
      <c r="D56" s="5">
        <v>96</v>
      </c>
      <c r="E56" s="5">
        <v>2482</v>
      </c>
      <c r="F56" s="5">
        <v>1</v>
      </c>
      <c r="G56" s="5">
        <v>4</v>
      </c>
      <c r="H56" s="5">
        <v>4</v>
      </c>
      <c r="I56" s="5">
        <v>2</v>
      </c>
      <c r="J56" s="5">
        <v>4</v>
      </c>
      <c r="K56" s="5">
        <v>22</v>
      </c>
      <c r="L56" s="5">
        <v>111</v>
      </c>
      <c r="M56" s="5">
        <v>177</v>
      </c>
      <c r="N56" s="6">
        <v>28</v>
      </c>
      <c r="O56" s="38">
        <f>IF(D56&gt;0, SUM((D56/E56)*90), 0)</f>
        <v>3.4810636583400485</v>
      </c>
      <c r="P56" s="38">
        <f>IF(N56&gt;0, SUM(D56/N56), 0)</f>
        <v>3.4285714285714284</v>
      </c>
      <c r="Q56" s="38">
        <f>IF(J56&gt;0, SUM((J56/E56)*90), 0)</f>
        <v>0.14504431909750201</v>
      </c>
      <c r="R56" s="38">
        <f>IF(N56&gt;0, SUM(K56/N56), 0)</f>
        <v>0.7857142857142857</v>
      </c>
      <c r="S56" s="38">
        <f>IF(K56&gt;0, SUM((K56/E56)*90), 0)</f>
        <v>0.79774375503626116</v>
      </c>
      <c r="T56" s="39">
        <f>IF(N56&gt;0, SUM(K56/N56), 0)</f>
        <v>0.7857142857142857</v>
      </c>
    </row>
    <row r="57" spans="1:20" x14ac:dyDescent="0.2">
      <c r="A57" s="17" t="s">
        <v>365</v>
      </c>
      <c r="B57" s="5" t="s">
        <v>366</v>
      </c>
      <c r="C57" s="5" t="s">
        <v>182</v>
      </c>
      <c r="D57" s="5">
        <v>93</v>
      </c>
      <c r="E57" s="5">
        <v>2286</v>
      </c>
      <c r="F57" s="5">
        <v>0</v>
      </c>
      <c r="G57" s="5">
        <v>2</v>
      </c>
      <c r="H57" s="5">
        <v>3</v>
      </c>
      <c r="I57" s="5">
        <v>1</v>
      </c>
      <c r="J57" s="5">
        <v>32</v>
      </c>
      <c r="K57" s="5">
        <v>41</v>
      </c>
      <c r="L57" s="5">
        <v>96</v>
      </c>
      <c r="M57" s="5">
        <v>177</v>
      </c>
      <c r="N57" s="6">
        <v>29</v>
      </c>
      <c r="O57" s="38">
        <f>IF(D57&gt;0, SUM((D57/E57)*90), 0)</f>
        <v>3.6614173228346458</v>
      </c>
      <c r="P57" s="38">
        <f>IF(N57&gt;0, SUM(D57/N57), 0)</f>
        <v>3.2068965517241379</v>
      </c>
      <c r="Q57" s="38">
        <f>IF(J57&gt;0, SUM((J57/E57)*90), 0)</f>
        <v>1.2598425196850394</v>
      </c>
      <c r="R57" s="38">
        <f>IF(N57&gt;0, SUM(K57/N57), 0)</f>
        <v>1.4137931034482758</v>
      </c>
      <c r="S57" s="38">
        <f>IF(K57&gt;0, SUM((K57/E57)*90), 0)</f>
        <v>1.6141732283464565</v>
      </c>
      <c r="T57" s="39">
        <f>IF(N57&gt;0, SUM(K57/N57), 0)</f>
        <v>1.4137931034482758</v>
      </c>
    </row>
    <row r="58" spans="1:20" x14ac:dyDescent="0.2">
      <c r="A58" s="17" t="s">
        <v>1532</v>
      </c>
      <c r="B58" s="5" t="s">
        <v>606</v>
      </c>
      <c r="C58" s="5" t="s">
        <v>94</v>
      </c>
      <c r="D58" s="5">
        <v>93</v>
      </c>
      <c r="E58" s="5">
        <v>1962</v>
      </c>
      <c r="F58" s="5">
        <v>5</v>
      </c>
      <c r="G58" s="5">
        <v>0</v>
      </c>
      <c r="H58" s="5">
        <v>6</v>
      </c>
      <c r="I58" s="5">
        <v>0</v>
      </c>
      <c r="J58" s="5">
        <v>7</v>
      </c>
      <c r="K58" s="5">
        <v>23</v>
      </c>
      <c r="L58" s="5">
        <v>38</v>
      </c>
      <c r="M58" s="5">
        <v>94</v>
      </c>
      <c r="N58" s="6">
        <v>32</v>
      </c>
      <c r="O58" s="38">
        <f>IF(D58&gt;0, SUM((D58/E58)*90), 0)</f>
        <v>4.2660550458715596</v>
      </c>
      <c r="P58" s="38">
        <f>IF(N58&gt;0, SUM(D58/N58), 0)</f>
        <v>2.90625</v>
      </c>
      <c r="Q58" s="38">
        <f>IF(J58&gt;0, SUM((J58/E58)*90), 0)</f>
        <v>0.32110091743119268</v>
      </c>
      <c r="R58" s="38">
        <f>IF(N58&gt;0, SUM(K58/N58), 0)</f>
        <v>0.71875</v>
      </c>
      <c r="S58" s="38">
        <f>IF(K58&gt;0, SUM((K58/E58)*90), 0)</f>
        <v>1.0550458715596329</v>
      </c>
      <c r="T58" s="39">
        <f>IF(N58&gt;0, SUM(K58/N58), 0)</f>
        <v>0.71875</v>
      </c>
    </row>
    <row r="59" spans="1:20" x14ac:dyDescent="0.2">
      <c r="A59" s="17" t="s">
        <v>122</v>
      </c>
      <c r="B59" s="5" t="s">
        <v>123</v>
      </c>
      <c r="C59" s="5" t="s">
        <v>59</v>
      </c>
      <c r="D59" s="5">
        <v>88</v>
      </c>
      <c r="E59" s="5">
        <v>2583</v>
      </c>
      <c r="F59" s="5">
        <v>1</v>
      </c>
      <c r="G59" s="5">
        <v>1</v>
      </c>
      <c r="H59" s="5">
        <v>9</v>
      </c>
      <c r="I59" s="5">
        <v>0</v>
      </c>
      <c r="J59" s="5">
        <v>4</v>
      </c>
      <c r="K59" s="5">
        <v>25</v>
      </c>
      <c r="L59" s="5">
        <v>81</v>
      </c>
      <c r="M59" s="5">
        <v>188</v>
      </c>
      <c r="N59" s="6">
        <v>31</v>
      </c>
      <c r="O59" s="38">
        <f>IF(D59&gt;0, SUM((D59/E59)*90), 0)</f>
        <v>3.0662020905923346</v>
      </c>
      <c r="P59" s="38">
        <f>IF(N59&gt;0, SUM(D59/N59), 0)</f>
        <v>2.838709677419355</v>
      </c>
      <c r="Q59" s="38">
        <f>IF(J59&gt;0, SUM((J59/E59)*90), 0)</f>
        <v>0.13937282229965156</v>
      </c>
      <c r="R59" s="38">
        <f>IF(N59&gt;0, SUM(K59/N59), 0)</f>
        <v>0.80645161290322576</v>
      </c>
      <c r="S59" s="38">
        <f>IF(K59&gt;0, SUM((K59/E59)*90), 0)</f>
        <v>0.87108013937282236</v>
      </c>
      <c r="T59" s="39">
        <f>IF(N59&gt;0, SUM(K59/N59), 0)</f>
        <v>0.80645161290322576</v>
      </c>
    </row>
    <row r="60" spans="1:20" x14ac:dyDescent="0.2">
      <c r="A60" s="18" t="s">
        <v>259</v>
      </c>
      <c r="B60" s="5" t="s">
        <v>294</v>
      </c>
      <c r="C60" s="5" t="s">
        <v>289</v>
      </c>
      <c r="D60" s="5">
        <v>88</v>
      </c>
      <c r="E60" s="5">
        <v>2203</v>
      </c>
      <c r="F60" s="5">
        <v>2</v>
      </c>
      <c r="G60" s="5">
        <v>1</v>
      </c>
      <c r="H60" s="5">
        <v>4</v>
      </c>
      <c r="I60" s="5">
        <v>0</v>
      </c>
      <c r="J60" s="5">
        <v>14</v>
      </c>
      <c r="K60" s="5">
        <v>50</v>
      </c>
      <c r="L60" s="5">
        <v>27</v>
      </c>
      <c r="M60" s="5">
        <v>147</v>
      </c>
      <c r="N60" s="6">
        <v>27</v>
      </c>
      <c r="O60" s="38">
        <f>IF(D60&gt;0, SUM((D60/E60)*90), 0)</f>
        <v>3.5950975941897414</v>
      </c>
      <c r="P60" s="38">
        <f>IF(N60&gt;0, SUM(D60/N60), 0)</f>
        <v>3.2592592592592591</v>
      </c>
      <c r="Q60" s="38">
        <f>IF(J60&gt;0, SUM((J60/E60)*90), 0)</f>
        <v>0.57194734453018603</v>
      </c>
      <c r="R60" s="38">
        <f>IF(N60&gt;0, SUM(K60/N60), 0)</f>
        <v>1.8518518518518519</v>
      </c>
      <c r="S60" s="38">
        <f>IF(K60&gt;0, SUM((K60/E60)*90), 0)</f>
        <v>2.0426690876078073</v>
      </c>
      <c r="T60" s="39">
        <f>IF(N60&gt;0, SUM(K60/N60), 0)</f>
        <v>1.8518518518518519</v>
      </c>
    </row>
    <row r="61" spans="1:20" x14ac:dyDescent="0.2">
      <c r="A61" s="17" t="s">
        <v>530</v>
      </c>
      <c r="B61" s="5" t="s">
        <v>194</v>
      </c>
      <c r="C61" s="5" t="s">
        <v>540</v>
      </c>
      <c r="D61" s="5">
        <v>88</v>
      </c>
      <c r="E61" s="5">
        <v>1895</v>
      </c>
      <c r="F61" s="5">
        <v>0</v>
      </c>
      <c r="G61" s="5">
        <v>5</v>
      </c>
      <c r="H61" s="5">
        <v>4</v>
      </c>
      <c r="I61" s="5">
        <v>0</v>
      </c>
      <c r="J61" s="5">
        <v>18</v>
      </c>
      <c r="K61" s="5">
        <v>31</v>
      </c>
      <c r="L61" s="5">
        <v>86</v>
      </c>
      <c r="M61" s="5">
        <v>123</v>
      </c>
      <c r="N61" s="6">
        <v>26</v>
      </c>
      <c r="O61" s="38">
        <f>IF(D61&gt;0, SUM((D61/E61)*90), 0)</f>
        <v>4.1794195250659625</v>
      </c>
      <c r="P61" s="38">
        <f>IF(N61&gt;0, SUM(D61/N61), 0)</f>
        <v>3.3846153846153846</v>
      </c>
      <c r="Q61" s="38">
        <f>IF(J61&gt;0, SUM((J61/E61)*90), 0)</f>
        <v>0.85488126649076512</v>
      </c>
      <c r="R61" s="38">
        <f>IF(N61&gt;0, SUM(K61/N61), 0)</f>
        <v>1.1923076923076923</v>
      </c>
      <c r="S61" s="38">
        <f>IF(K61&gt;0, SUM((K61/E61)*90), 0)</f>
        <v>1.4722955145118735</v>
      </c>
      <c r="T61" s="39">
        <f>IF(N61&gt;0, SUM(K61/N61), 0)</f>
        <v>1.1923076923076923</v>
      </c>
    </row>
    <row r="62" spans="1:20" x14ac:dyDescent="0.2">
      <c r="A62" s="17" t="s">
        <v>864</v>
      </c>
      <c r="B62" s="5" t="s">
        <v>44</v>
      </c>
      <c r="C62" s="5" t="s">
        <v>86</v>
      </c>
      <c r="D62" s="5">
        <v>86</v>
      </c>
      <c r="E62" s="5">
        <v>2365</v>
      </c>
      <c r="F62" s="5">
        <v>0</v>
      </c>
      <c r="G62" s="5">
        <v>1</v>
      </c>
      <c r="H62" s="5">
        <v>4</v>
      </c>
      <c r="I62" s="5">
        <v>0</v>
      </c>
      <c r="J62" s="5">
        <v>3</v>
      </c>
      <c r="K62" s="5">
        <v>19</v>
      </c>
      <c r="L62" s="5">
        <v>111</v>
      </c>
      <c r="M62" s="5">
        <v>187</v>
      </c>
      <c r="N62" s="6">
        <v>28</v>
      </c>
      <c r="O62" s="38">
        <f>IF(D62&gt;0, SUM((D62/E62)*90), 0)</f>
        <v>3.2727272727272725</v>
      </c>
      <c r="P62" s="38">
        <f>IF(N62&gt;0, SUM(D62/N62), 0)</f>
        <v>3.0714285714285716</v>
      </c>
      <c r="Q62" s="38">
        <f>IF(J62&gt;0, SUM((J62/E62)*90), 0)</f>
        <v>0.11416490486257927</v>
      </c>
      <c r="R62" s="38">
        <f>IF(N62&gt;0, SUM(K62/N62), 0)</f>
        <v>0.6785714285714286</v>
      </c>
      <c r="S62" s="38">
        <f>IF(K62&gt;0, SUM((K62/E62)*90), 0)</f>
        <v>0.72304439746300209</v>
      </c>
      <c r="T62" s="39">
        <f>IF(N62&gt;0, SUM(K62/N62), 0)</f>
        <v>0.6785714285714286</v>
      </c>
    </row>
    <row r="63" spans="1:20" x14ac:dyDescent="0.2">
      <c r="A63" s="17" t="s">
        <v>348</v>
      </c>
      <c r="B63" s="5" t="s">
        <v>179</v>
      </c>
      <c r="C63" s="5" t="s">
        <v>17</v>
      </c>
      <c r="D63" s="5">
        <v>86</v>
      </c>
      <c r="E63" s="5">
        <v>1722</v>
      </c>
      <c r="F63" s="5">
        <v>0</v>
      </c>
      <c r="G63" s="5">
        <v>8</v>
      </c>
      <c r="H63" s="5">
        <v>1</v>
      </c>
      <c r="I63" s="5">
        <v>0</v>
      </c>
      <c r="J63" s="5">
        <v>28</v>
      </c>
      <c r="K63" s="5">
        <v>40</v>
      </c>
      <c r="L63" s="5">
        <v>34</v>
      </c>
      <c r="M63" s="5">
        <v>116</v>
      </c>
      <c r="N63" s="6">
        <v>23</v>
      </c>
      <c r="O63" s="38">
        <f>IF(D63&gt;0, SUM((D63/E63)*90), 0)</f>
        <v>4.494773519163763</v>
      </c>
      <c r="P63" s="38">
        <f>IF(N63&gt;0, SUM(D63/N63), 0)</f>
        <v>3.7391304347826089</v>
      </c>
      <c r="Q63" s="38">
        <f>IF(J63&gt;0, SUM((J63/E63)*90), 0)</f>
        <v>1.4634146341463417</v>
      </c>
      <c r="R63" s="38">
        <f>IF(N63&gt;0, SUM(K63/N63), 0)</f>
        <v>1.7391304347826086</v>
      </c>
      <c r="S63" s="38">
        <f>IF(K63&gt;0, SUM((K63/E63)*90), 0)</f>
        <v>2.0905923344947737</v>
      </c>
      <c r="T63" s="39">
        <f>IF(N63&gt;0, SUM(K63/N63), 0)</f>
        <v>1.7391304347826086</v>
      </c>
    </row>
    <row r="64" spans="1:20" x14ac:dyDescent="0.2">
      <c r="A64" s="20" t="s">
        <v>3546</v>
      </c>
      <c r="B64" s="5" t="s">
        <v>1593</v>
      </c>
      <c r="C64" s="5" t="s">
        <v>59</v>
      </c>
      <c r="D64" s="5">
        <v>85</v>
      </c>
      <c r="E64" s="5">
        <v>1741</v>
      </c>
      <c r="F64" s="5">
        <v>4</v>
      </c>
      <c r="G64" s="5">
        <v>1</v>
      </c>
      <c r="H64" s="5">
        <v>2</v>
      </c>
      <c r="I64" s="5">
        <v>1</v>
      </c>
      <c r="J64" s="5">
        <v>2</v>
      </c>
      <c r="K64" s="5">
        <v>13</v>
      </c>
      <c r="L64" s="5">
        <v>77</v>
      </c>
      <c r="M64" s="5">
        <v>151</v>
      </c>
      <c r="N64" s="6">
        <v>20</v>
      </c>
      <c r="O64" s="38">
        <f>IF(D64&gt;0, SUM((D64/E64)*90), 0)</f>
        <v>4.3940264215967835</v>
      </c>
      <c r="P64" s="38">
        <f>IF(N64&gt;0, SUM(D64/N64), 0)</f>
        <v>4.25</v>
      </c>
      <c r="Q64" s="38">
        <f>IF(J64&gt;0, SUM((J64/E64)*90), 0)</f>
        <v>0.10338885697874785</v>
      </c>
      <c r="R64" s="38">
        <f>IF(N64&gt;0, SUM(K64/N64), 0)</f>
        <v>0.65</v>
      </c>
      <c r="S64" s="38">
        <f>IF(K64&gt;0, SUM((K64/E64)*90), 0)</f>
        <v>0.672027570361861</v>
      </c>
      <c r="T64" s="39">
        <f>IF(N64&gt;0, SUM(K64/N64), 0)</f>
        <v>0.65</v>
      </c>
    </row>
    <row r="65" spans="1:20" x14ac:dyDescent="0.2">
      <c r="A65" s="17" t="s">
        <v>154</v>
      </c>
      <c r="B65" s="5" t="s">
        <v>155</v>
      </c>
      <c r="C65" s="5" t="s">
        <v>156</v>
      </c>
      <c r="D65" s="5">
        <v>84</v>
      </c>
      <c r="E65" s="5">
        <v>1671</v>
      </c>
      <c r="F65" s="5">
        <v>6</v>
      </c>
      <c r="G65" s="5">
        <v>1</v>
      </c>
      <c r="H65" s="5">
        <v>3</v>
      </c>
      <c r="I65" s="5">
        <v>2</v>
      </c>
      <c r="J65" s="5">
        <v>8</v>
      </c>
      <c r="K65" s="5">
        <v>19</v>
      </c>
      <c r="L65" s="5">
        <v>70</v>
      </c>
      <c r="M65" s="5">
        <v>87</v>
      </c>
      <c r="N65" s="6">
        <v>27</v>
      </c>
      <c r="O65" s="38">
        <f>IF(D65&gt;0, SUM((D65/E65)*90), 0)</f>
        <v>4.5242369838420107</v>
      </c>
      <c r="P65" s="38">
        <f>IF(N65&gt;0, SUM(D65/N65), 0)</f>
        <v>3.1111111111111112</v>
      </c>
      <c r="Q65" s="38">
        <f>IF(J65&gt;0, SUM((J65/E65)*90), 0)</f>
        <v>0.43087971274685816</v>
      </c>
      <c r="R65" s="38">
        <f>IF(N65&gt;0, SUM(K65/N65), 0)</f>
        <v>0.70370370370370372</v>
      </c>
      <c r="S65" s="38">
        <f>IF(K65&gt;0, SUM((K65/E65)*90), 0)</f>
        <v>1.0233393177737882</v>
      </c>
      <c r="T65" s="39">
        <f>IF(N65&gt;0, SUM(K65/N65), 0)</f>
        <v>0.70370370370370372</v>
      </c>
    </row>
    <row r="66" spans="1:20" x14ac:dyDescent="0.2">
      <c r="A66" s="17" t="s">
        <v>836</v>
      </c>
      <c r="B66" s="5" t="s">
        <v>837</v>
      </c>
      <c r="C66" s="5" t="s">
        <v>135</v>
      </c>
      <c r="D66" s="5">
        <v>83</v>
      </c>
      <c r="E66" s="5">
        <v>1859</v>
      </c>
      <c r="F66" s="5">
        <v>0</v>
      </c>
      <c r="G66" s="5">
        <v>4</v>
      </c>
      <c r="H66" s="5">
        <v>4</v>
      </c>
      <c r="I66" s="5">
        <v>0</v>
      </c>
      <c r="J66" s="5">
        <v>6</v>
      </c>
      <c r="K66" s="5">
        <v>33</v>
      </c>
      <c r="L66" s="5">
        <v>61</v>
      </c>
      <c r="M66" s="5">
        <v>130</v>
      </c>
      <c r="N66" s="6">
        <v>34</v>
      </c>
      <c r="O66" s="38">
        <f>IF(D66&gt;0, SUM((D66/E66)*90), 0)</f>
        <v>4.018289402904788</v>
      </c>
      <c r="P66" s="38">
        <f>IF(N66&gt;0, SUM(D66/N66), 0)</f>
        <v>2.4411764705882355</v>
      </c>
      <c r="Q66" s="38">
        <f>IF(J66&gt;0, SUM((J66/E66)*90), 0)</f>
        <v>0.29047875201721357</v>
      </c>
      <c r="R66" s="38">
        <f>IF(N66&gt;0, SUM(K66/N66), 0)</f>
        <v>0.97058823529411764</v>
      </c>
      <c r="S66" s="38">
        <f>IF(K66&gt;0, SUM((K66/E66)*90), 0)</f>
        <v>1.5976331360946745</v>
      </c>
      <c r="T66" s="39">
        <f>IF(N66&gt;0, SUM(K66/N66), 0)</f>
        <v>0.97058823529411764</v>
      </c>
    </row>
    <row r="67" spans="1:20" x14ac:dyDescent="0.2">
      <c r="A67" s="17" t="s">
        <v>743</v>
      </c>
      <c r="B67" s="5" t="s">
        <v>743</v>
      </c>
      <c r="C67" s="5" t="s">
        <v>182</v>
      </c>
      <c r="D67" s="5">
        <v>83</v>
      </c>
      <c r="E67" s="5">
        <v>1841</v>
      </c>
      <c r="F67" s="5">
        <v>4</v>
      </c>
      <c r="G67" s="5">
        <v>1</v>
      </c>
      <c r="H67" s="5">
        <v>5</v>
      </c>
      <c r="I67" s="5">
        <v>1</v>
      </c>
      <c r="J67" s="5">
        <v>12</v>
      </c>
      <c r="K67" s="5">
        <v>24</v>
      </c>
      <c r="L67" s="5">
        <v>30</v>
      </c>
      <c r="M67" s="5">
        <v>148</v>
      </c>
      <c r="N67" s="6">
        <v>26</v>
      </c>
      <c r="O67" s="38">
        <f>IF(D67&gt;0, SUM((D67/E67)*90), 0)</f>
        <v>4.0575774035850083</v>
      </c>
      <c r="P67" s="38">
        <f>IF(N67&gt;0, SUM(D67/N67), 0)</f>
        <v>3.1923076923076925</v>
      </c>
      <c r="Q67" s="38">
        <f>IF(J67&gt;0, SUM((J67/E67)*90), 0)</f>
        <v>0.58663769690385659</v>
      </c>
      <c r="R67" s="38">
        <f>IF(N67&gt;0, SUM(K67/N67), 0)</f>
        <v>0.92307692307692313</v>
      </c>
      <c r="S67" s="38">
        <f>IF(K67&gt;0, SUM((K67/E67)*90), 0)</f>
        <v>1.1732753938077132</v>
      </c>
      <c r="T67" s="39">
        <f>IF(N67&gt;0, SUM(K67/N67), 0)</f>
        <v>0.92307692307692313</v>
      </c>
    </row>
    <row r="68" spans="1:20" x14ac:dyDescent="0.2">
      <c r="A68" s="17" t="s">
        <v>743</v>
      </c>
      <c r="B68" s="5" t="s">
        <v>743</v>
      </c>
      <c r="C68" s="5" t="s">
        <v>182</v>
      </c>
      <c r="D68" s="5">
        <v>83</v>
      </c>
      <c r="E68" s="5">
        <v>1841</v>
      </c>
      <c r="F68" s="5">
        <v>4</v>
      </c>
      <c r="G68" s="5">
        <v>1</v>
      </c>
      <c r="H68" s="5">
        <v>5</v>
      </c>
      <c r="I68" s="5">
        <v>1</v>
      </c>
      <c r="J68" s="5">
        <v>12</v>
      </c>
      <c r="K68" s="5">
        <v>24</v>
      </c>
      <c r="L68" s="5">
        <v>30</v>
      </c>
      <c r="M68" s="5">
        <v>148</v>
      </c>
      <c r="N68" s="42">
        <v>26</v>
      </c>
      <c r="O68" s="38">
        <f>IF(D68&gt;0, SUM((D68/E68)*90), 0)</f>
        <v>4.0575774035850083</v>
      </c>
      <c r="P68" s="38">
        <f>IF(N68&gt;0, SUM(D68/N68), 0)</f>
        <v>3.1923076923076925</v>
      </c>
      <c r="Q68" s="38">
        <f>IF(J68&gt;0, SUM((J68/E68)*90), 0)</f>
        <v>0.58663769690385659</v>
      </c>
      <c r="R68" s="38">
        <f>IF(N68&gt;0, SUM(K68/N68), 0)</f>
        <v>0.92307692307692313</v>
      </c>
      <c r="S68" s="38">
        <f>IF(K68&gt;0, SUM((K68/E68)*90), 0)</f>
        <v>1.1732753938077132</v>
      </c>
      <c r="T68" s="39">
        <f>IF(N68&gt;0, SUM(K68/N68), 0)</f>
        <v>0.92307692307692313</v>
      </c>
    </row>
    <row r="69" spans="1:20" x14ac:dyDescent="0.2">
      <c r="A69" s="17" t="s">
        <v>809</v>
      </c>
      <c r="B69" s="5" t="s">
        <v>1637</v>
      </c>
      <c r="C69" s="5" t="s">
        <v>86</v>
      </c>
      <c r="D69" s="5">
        <v>82</v>
      </c>
      <c r="E69" s="5">
        <v>1588</v>
      </c>
      <c r="F69" s="5">
        <v>2</v>
      </c>
      <c r="G69" s="5">
        <v>4</v>
      </c>
      <c r="H69" s="5">
        <v>0</v>
      </c>
      <c r="I69" s="5">
        <v>0</v>
      </c>
      <c r="J69" s="5">
        <v>16</v>
      </c>
      <c r="K69" s="5">
        <v>26</v>
      </c>
      <c r="L69" s="5">
        <v>18</v>
      </c>
      <c r="M69" s="5">
        <v>94</v>
      </c>
      <c r="N69" s="6">
        <v>23</v>
      </c>
      <c r="O69" s="38">
        <f>IF(D69&gt;0, SUM((D69/E69)*90), 0)</f>
        <v>4.6473551637279593</v>
      </c>
      <c r="P69" s="38">
        <f>IF(N69&gt;0, SUM(D69/N69), 0)</f>
        <v>3.5652173913043477</v>
      </c>
      <c r="Q69" s="38">
        <f>IF(J69&gt;0, SUM((J69/E69)*90), 0)</f>
        <v>0.90680100755667503</v>
      </c>
      <c r="R69" s="38">
        <f>IF(N69&gt;0, SUM(K69/N69), 0)</f>
        <v>1.1304347826086956</v>
      </c>
      <c r="S69" s="38">
        <f>IF(K69&gt;0, SUM((K69/E69)*90), 0)</f>
        <v>1.4735516372795969</v>
      </c>
      <c r="T69" s="39">
        <f>IF(N69&gt;0, SUM(K69/N69), 0)</f>
        <v>1.1304347826086956</v>
      </c>
    </row>
    <row r="70" spans="1:20" x14ac:dyDescent="0.2">
      <c r="A70" s="17" t="s">
        <v>330</v>
      </c>
      <c r="B70" s="5" t="s">
        <v>331</v>
      </c>
      <c r="C70" s="5" t="s">
        <v>17</v>
      </c>
      <c r="D70" s="5">
        <v>81</v>
      </c>
      <c r="E70" s="5">
        <v>1801</v>
      </c>
      <c r="F70" s="5">
        <v>0</v>
      </c>
      <c r="G70" s="5">
        <v>3</v>
      </c>
      <c r="H70" s="5">
        <v>2</v>
      </c>
      <c r="I70" s="5">
        <v>0</v>
      </c>
      <c r="J70" s="5">
        <v>2</v>
      </c>
      <c r="K70" s="5">
        <v>13</v>
      </c>
      <c r="L70" s="5">
        <v>75</v>
      </c>
      <c r="M70" s="5">
        <v>175</v>
      </c>
      <c r="N70" s="6">
        <v>26</v>
      </c>
      <c r="O70" s="38">
        <f>IF(D70&gt;0, SUM((D70/E70)*90), 0)</f>
        <v>4.0477512493059411</v>
      </c>
      <c r="P70" s="38">
        <f>IF(N70&gt;0, SUM(D70/N70), 0)</f>
        <v>3.1153846153846154</v>
      </c>
      <c r="Q70" s="38">
        <f>IF(J70&gt;0, SUM((J70/E70)*90), 0)</f>
        <v>9.9944475291504728E-2</v>
      </c>
      <c r="R70" s="38">
        <f>IF(N70&gt;0, SUM(K70/N70), 0)</f>
        <v>0.5</v>
      </c>
      <c r="S70" s="38">
        <f>IF(K70&gt;0, SUM((K70/E70)*90), 0)</f>
        <v>0.64963908939478066</v>
      </c>
      <c r="T70" s="39">
        <f>IF(N70&gt;0, SUM(K70/N70), 0)</f>
        <v>0.5</v>
      </c>
    </row>
    <row r="71" spans="1:20" x14ac:dyDescent="0.2">
      <c r="A71" s="17" t="s">
        <v>175</v>
      </c>
      <c r="B71" s="5" t="s">
        <v>176</v>
      </c>
      <c r="C71" s="5" t="s">
        <v>156</v>
      </c>
      <c r="D71" s="5">
        <v>81</v>
      </c>
      <c r="E71" s="5">
        <v>1689</v>
      </c>
      <c r="F71" s="5">
        <v>1</v>
      </c>
      <c r="G71" s="5">
        <v>5</v>
      </c>
      <c r="H71" s="5">
        <v>2</v>
      </c>
      <c r="I71" s="5">
        <v>0</v>
      </c>
      <c r="J71" s="5">
        <v>22</v>
      </c>
      <c r="K71" s="5">
        <v>28</v>
      </c>
      <c r="L71" s="5">
        <v>49</v>
      </c>
      <c r="M71" s="5">
        <v>62</v>
      </c>
      <c r="N71" s="6">
        <v>24</v>
      </c>
      <c r="O71" s="38">
        <f>IF(D71&gt;0, SUM((D71/E71)*90), 0)</f>
        <v>4.3161634103019537</v>
      </c>
      <c r="P71" s="38">
        <f>IF(N71&gt;0, SUM(D71/N71), 0)</f>
        <v>3.375</v>
      </c>
      <c r="Q71" s="38">
        <f>IF(J71&gt;0, SUM((J71/E71)*90), 0)</f>
        <v>1.1722912966252219</v>
      </c>
      <c r="R71" s="38">
        <f>IF(N71&gt;0, SUM(K71/N71), 0)</f>
        <v>1.1666666666666667</v>
      </c>
      <c r="S71" s="38">
        <f>IF(K71&gt;0, SUM((K71/E71)*90), 0)</f>
        <v>1.4920071047957371</v>
      </c>
      <c r="T71" s="39">
        <f>IF(N71&gt;0, SUM(K71/N71), 0)</f>
        <v>1.1666666666666667</v>
      </c>
    </row>
    <row r="72" spans="1:20" x14ac:dyDescent="0.2">
      <c r="A72" s="17" t="s">
        <v>60</v>
      </c>
      <c r="B72" s="5" t="s">
        <v>61</v>
      </c>
      <c r="C72" s="5" t="s">
        <v>24</v>
      </c>
      <c r="D72" s="5">
        <v>78</v>
      </c>
      <c r="E72" s="5">
        <v>2162</v>
      </c>
      <c r="F72" s="5">
        <v>0</v>
      </c>
      <c r="G72" s="5">
        <v>1</v>
      </c>
      <c r="H72" s="5">
        <v>2</v>
      </c>
      <c r="I72" s="5">
        <v>0</v>
      </c>
      <c r="J72" s="5">
        <v>7</v>
      </c>
      <c r="K72" s="5">
        <v>13</v>
      </c>
      <c r="L72" s="5">
        <v>82</v>
      </c>
      <c r="M72" s="5">
        <v>163</v>
      </c>
      <c r="N72" s="6">
        <v>29</v>
      </c>
      <c r="O72" s="38">
        <f>IF(D72&gt;0, SUM((D72/E72)*90), 0)</f>
        <v>3.2469935245143384</v>
      </c>
      <c r="P72" s="38">
        <f>IF(N72&gt;0, SUM(D72/N72), 0)</f>
        <v>2.6896551724137931</v>
      </c>
      <c r="Q72" s="38">
        <f>IF(J72&gt;0, SUM((J72/E72)*90), 0)</f>
        <v>0.29139685476410732</v>
      </c>
      <c r="R72" s="38">
        <f>IF(N72&gt;0, SUM(K72/N72), 0)</f>
        <v>0.44827586206896552</v>
      </c>
      <c r="S72" s="38">
        <f>IF(K72&gt;0, SUM((K72/E72)*90), 0)</f>
        <v>0.5411655874190564</v>
      </c>
      <c r="T72" s="39">
        <f>IF(N72&gt;0, SUM(K72/N72), 0)</f>
        <v>0.44827586206896552</v>
      </c>
    </row>
    <row r="73" spans="1:20" x14ac:dyDescent="0.2">
      <c r="A73" s="17" t="s">
        <v>142</v>
      </c>
      <c r="B73" s="5" t="s">
        <v>137</v>
      </c>
      <c r="C73" s="5" t="s">
        <v>59</v>
      </c>
      <c r="D73" s="5">
        <v>78</v>
      </c>
      <c r="E73" s="5">
        <v>1624</v>
      </c>
      <c r="F73" s="5">
        <v>3</v>
      </c>
      <c r="G73" s="5">
        <v>4</v>
      </c>
      <c r="H73" s="5">
        <v>2</v>
      </c>
      <c r="I73" s="5">
        <v>0</v>
      </c>
      <c r="J73" s="5">
        <v>15</v>
      </c>
      <c r="K73" s="5">
        <v>29</v>
      </c>
      <c r="L73" s="5">
        <v>18</v>
      </c>
      <c r="M73" s="5">
        <v>62</v>
      </c>
      <c r="N73" s="6">
        <v>27</v>
      </c>
      <c r="O73" s="38">
        <f>IF(D73&gt;0, SUM((D73/E73)*90), 0)</f>
        <v>4.3226600985221673</v>
      </c>
      <c r="P73" s="38">
        <f>IF(N73&gt;0, SUM(D73/N73), 0)</f>
        <v>2.8888888888888888</v>
      </c>
      <c r="Q73" s="38">
        <f>IF(J73&gt;0, SUM((J73/E73)*90), 0)</f>
        <v>0.83128078817733997</v>
      </c>
      <c r="R73" s="38">
        <f>IF(N73&gt;0, SUM(K73/N73), 0)</f>
        <v>1.0740740740740742</v>
      </c>
      <c r="S73" s="38">
        <f>IF(K73&gt;0, SUM((K73/E73)*90), 0)</f>
        <v>1.607142857142857</v>
      </c>
      <c r="T73" s="39">
        <f>IF(N73&gt;0, SUM(K73/N73), 0)</f>
        <v>1.0740740740740742</v>
      </c>
    </row>
    <row r="74" spans="1:20" x14ac:dyDescent="0.2">
      <c r="A74" s="17" t="s">
        <v>616</v>
      </c>
      <c r="B74" s="5" t="s">
        <v>617</v>
      </c>
      <c r="C74" s="5" t="s">
        <v>594</v>
      </c>
      <c r="D74" s="5">
        <v>76</v>
      </c>
      <c r="E74" s="5">
        <v>1581</v>
      </c>
      <c r="F74" s="5">
        <v>3</v>
      </c>
      <c r="G74" s="5">
        <v>2</v>
      </c>
      <c r="H74" s="5">
        <v>2</v>
      </c>
      <c r="I74" s="5">
        <v>0</v>
      </c>
      <c r="J74" s="5">
        <v>17</v>
      </c>
      <c r="K74" s="5">
        <v>18</v>
      </c>
      <c r="L74" s="5">
        <v>46</v>
      </c>
      <c r="M74" s="5">
        <v>99</v>
      </c>
      <c r="N74" s="6">
        <v>27</v>
      </c>
      <c r="O74" s="38">
        <f>IF(D74&gt;0, SUM((D74/E74)*90), 0)</f>
        <v>4.3263757115749524</v>
      </c>
      <c r="P74" s="38">
        <f>IF(N74&gt;0, SUM(D74/N74), 0)</f>
        <v>2.8148148148148149</v>
      </c>
      <c r="Q74" s="38">
        <f>IF(J74&gt;0, SUM((J74/E74)*90), 0)</f>
        <v>0.967741935483871</v>
      </c>
      <c r="R74" s="38">
        <f>IF(N74&gt;0, SUM(K74/N74), 0)</f>
        <v>0.66666666666666663</v>
      </c>
      <c r="S74" s="38">
        <f>IF(K74&gt;0, SUM((K74/E74)*90), 0)</f>
        <v>1.0246679316888045</v>
      </c>
      <c r="T74" s="39">
        <f>IF(N74&gt;0, SUM(K74/N74), 0)</f>
        <v>0.66666666666666663</v>
      </c>
    </row>
    <row r="75" spans="1:20" x14ac:dyDescent="0.2">
      <c r="A75" s="17" t="s">
        <v>14</v>
      </c>
      <c r="B75" s="5" t="s">
        <v>14</v>
      </c>
      <c r="C75" s="5" t="s">
        <v>6</v>
      </c>
      <c r="D75" s="5">
        <v>75</v>
      </c>
      <c r="E75" s="5">
        <v>1979</v>
      </c>
      <c r="F75" s="5">
        <v>0</v>
      </c>
      <c r="G75" s="5">
        <v>1</v>
      </c>
      <c r="H75" s="5">
        <v>3</v>
      </c>
      <c r="I75" s="5">
        <v>0</v>
      </c>
      <c r="J75" s="5">
        <v>11</v>
      </c>
      <c r="K75" s="5">
        <v>24</v>
      </c>
      <c r="L75" s="5">
        <v>62</v>
      </c>
      <c r="M75" s="5">
        <v>154</v>
      </c>
      <c r="N75" s="6">
        <v>28</v>
      </c>
      <c r="O75" s="38">
        <f>IF(D75&gt;0, SUM((D75/E75)*90), 0)</f>
        <v>3.4108135421930266</v>
      </c>
      <c r="P75" s="38">
        <f>IF(N75&gt;0, SUM(D75/N75), 0)</f>
        <v>2.6785714285714284</v>
      </c>
      <c r="Q75" s="38">
        <f>IF(J75&gt;0, SUM((J75/E75)*90), 0)</f>
        <v>0.50025265285497722</v>
      </c>
      <c r="R75" s="38">
        <f>IF(N75&gt;0, SUM(K75/N75), 0)</f>
        <v>0.8571428571428571</v>
      </c>
      <c r="S75" s="38">
        <f>IF(K75&gt;0, SUM((K75/E75)*90), 0)</f>
        <v>1.0914603335017685</v>
      </c>
      <c r="T75" s="39">
        <f>IF(N75&gt;0, SUM(K75/N75), 0)</f>
        <v>0.8571428571428571</v>
      </c>
    </row>
    <row r="76" spans="1:20" x14ac:dyDescent="0.2">
      <c r="A76" s="17" t="s">
        <v>636</v>
      </c>
      <c r="B76" s="5" t="s">
        <v>62</v>
      </c>
      <c r="C76" s="5" t="s">
        <v>594</v>
      </c>
      <c r="D76" s="5">
        <v>75</v>
      </c>
      <c r="E76" s="5">
        <v>1973</v>
      </c>
      <c r="F76" s="5">
        <v>1</v>
      </c>
      <c r="G76" s="5">
        <v>0</v>
      </c>
      <c r="H76" s="5">
        <v>3</v>
      </c>
      <c r="I76" s="5">
        <v>0</v>
      </c>
      <c r="J76" s="5">
        <v>3</v>
      </c>
      <c r="K76" s="5">
        <v>15</v>
      </c>
      <c r="L76" s="5">
        <v>93</v>
      </c>
      <c r="M76" s="5">
        <v>140</v>
      </c>
      <c r="N76" s="6">
        <v>24</v>
      </c>
      <c r="O76" s="38">
        <f>IF(D76&gt;0, SUM((D76/E76)*90), 0)</f>
        <v>3.4211860111505321</v>
      </c>
      <c r="P76" s="38">
        <f>IF(N76&gt;0, SUM(D76/N76), 0)</f>
        <v>3.125</v>
      </c>
      <c r="Q76" s="38">
        <f>IF(J76&gt;0, SUM((J76/E76)*90), 0)</f>
        <v>0.13684744044602129</v>
      </c>
      <c r="R76" s="38">
        <f>IF(N76&gt;0, SUM(K76/N76), 0)</f>
        <v>0.625</v>
      </c>
      <c r="S76" s="38">
        <f>IF(K76&gt;0, SUM((K76/E76)*90), 0)</f>
        <v>0.68423720223010642</v>
      </c>
      <c r="T76" s="39">
        <f>IF(N76&gt;0, SUM(K76/N76), 0)</f>
        <v>0.625</v>
      </c>
    </row>
    <row r="77" spans="1:20" x14ac:dyDescent="0.2">
      <c r="A77" s="17" t="s">
        <v>796</v>
      </c>
      <c r="B77" s="5" t="s">
        <v>797</v>
      </c>
      <c r="C77" s="5" t="s">
        <v>94</v>
      </c>
      <c r="D77" s="5">
        <v>74</v>
      </c>
      <c r="E77" s="5">
        <v>1973</v>
      </c>
      <c r="F77" s="5">
        <v>0</v>
      </c>
      <c r="G77" s="5">
        <v>2</v>
      </c>
      <c r="H77" s="5">
        <v>4</v>
      </c>
      <c r="I77" s="5">
        <v>0</v>
      </c>
      <c r="J77" s="5">
        <v>10</v>
      </c>
      <c r="K77" s="5">
        <v>25</v>
      </c>
      <c r="L77" s="5">
        <v>51</v>
      </c>
      <c r="M77" s="5">
        <v>127</v>
      </c>
      <c r="N77" s="6">
        <v>29</v>
      </c>
      <c r="O77" s="38">
        <f>IF(D77&gt;0, SUM((D77/E77)*90), 0)</f>
        <v>3.3755701976685248</v>
      </c>
      <c r="P77" s="38">
        <f>IF(N77&gt;0, SUM(D77/N77), 0)</f>
        <v>2.5517241379310347</v>
      </c>
      <c r="Q77" s="38">
        <f>IF(J77&gt;0, SUM((J77/E77)*90), 0)</f>
        <v>0.45615813482007095</v>
      </c>
      <c r="R77" s="38">
        <f>IF(N77&gt;0, SUM(K77/N77), 0)</f>
        <v>0.86206896551724133</v>
      </c>
      <c r="S77" s="38">
        <f>IF(K77&gt;0, SUM((K77/E77)*90), 0)</f>
        <v>1.1403953370501774</v>
      </c>
      <c r="T77" s="39">
        <f>IF(N77&gt;0, SUM(K77/N77), 0)</f>
        <v>0.86206896551724133</v>
      </c>
    </row>
    <row r="78" spans="1:20" x14ac:dyDescent="0.2">
      <c r="A78" s="17" t="s">
        <v>813</v>
      </c>
      <c r="B78" s="5" t="s">
        <v>63</v>
      </c>
      <c r="C78" s="5" t="s">
        <v>289</v>
      </c>
      <c r="D78" s="5">
        <v>74</v>
      </c>
      <c r="E78" s="5">
        <v>1898</v>
      </c>
      <c r="F78" s="5">
        <v>0</v>
      </c>
      <c r="G78" s="5">
        <v>1</v>
      </c>
      <c r="H78" s="5">
        <v>1</v>
      </c>
      <c r="I78" s="5">
        <v>0</v>
      </c>
      <c r="J78" s="5">
        <v>17</v>
      </c>
      <c r="K78" s="5">
        <v>32</v>
      </c>
      <c r="L78" s="5">
        <v>49</v>
      </c>
      <c r="M78" s="5">
        <v>115</v>
      </c>
      <c r="N78" s="6">
        <v>34</v>
      </c>
      <c r="O78" s="38">
        <f>IF(D78&gt;0, SUM((D78/E78)*90), 0)</f>
        <v>3.5089567966280297</v>
      </c>
      <c r="P78" s="38">
        <f>IF(N78&gt;0, SUM(D78/N78), 0)</f>
        <v>2.1764705882352939</v>
      </c>
      <c r="Q78" s="38">
        <f>IF(J78&gt;0, SUM((J78/E78)*90), 0)</f>
        <v>0.80611169652265546</v>
      </c>
      <c r="R78" s="38">
        <f>IF(N78&gt;0, SUM(K78/N78), 0)</f>
        <v>0.94117647058823528</v>
      </c>
      <c r="S78" s="38">
        <f>IF(K78&gt;0, SUM((K78/E78)*90), 0)</f>
        <v>1.5173867228661748</v>
      </c>
      <c r="T78" s="39">
        <f>IF(N78&gt;0, SUM(K78/N78), 0)</f>
        <v>0.94117647058823528</v>
      </c>
    </row>
    <row r="79" spans="1:20" x14ac:dyDescent="0.2">
      <c r="A79" s="17" t="s">
        <v>282</v>
      </c>
      <c r="B79" s="5" t="s">
        <v>134</v>
      </c>
      <c r="C79" s="5" t="s">
        <v>6</v>
      </c>
      <c r="D79" s="5">
        <v>73</v>
      </c>
      <c r="E79" s="5">
        <v>2036</v>
      </c>
      <c r="F79" s="5">
        <v>1</v>
      </c>
      <c r="G79" s="5">
        <v>1</v>
      </c>
      <c r="H79" s="5">
        <v>4</v>
      </c>
      <c r="I79" s="5">
        <v>0</v>
      </c>
      <c r="J79" s="5">
        <v>3</v>
      </c>
      <c r="K79" s="5">
        <v>10</v>
      </c>
      <c r="L79" s="5">
        <v>73</v>
      </c>
      <c r="M79" s="5">
        <v>139</v>
      </c>
      <c r="N79" s="6">
        <v>27</v>
      </c>
      <c r="O79" s="38">
        <f>IF(D79&gt;0, SUM((D79/E79)*90), 0)</f>
        <v>3.2269155206286837</v>
      </c>
      <c r="P79" s="38">
        <f>IF(N79&gt;0, SUM(D79/N79), 0)</f>
        <v>2.7037037037037037</v>
      </c>
      <c r="Q79" s="38">
        <f>IF(J79&gt;0, SUM((J79/E79)*90), 0)</f>
        <v>0.13261296660117877</v>
      </c>
      <c r="R79" s="38">
        <f>IF(N79&gt;0, SUM(K79/N79), 0)</f>
        <v>0.37037037037037035</v>
      </c>
      <c r="S79" s="38">
        <f>IF(K79&gt;0, SUM((K79/E79)*90), 0)</f>
        <v>0.44204322200392926</v>
      </c>
      <c r="T79" s="39">
        <f>IF(N79&gt;0, SUM(K79/N79), 0)</f>
        <v>0.37037037037037035</v>
      </c>
    </row>
    <row r="80" spans="1:20" x14ac:dyDescent="0.2">
      <c r="A80" s="17" t="s">
        <v>560</v>
      </c>
      <c r="B80" s="5" t="s">
        <v>561</v>
      </c>
      <c r="C80" s="5" t="s">
        <v>527</v>
      </c>
      <c r="D80" s="5">
        <v>72</v>
      </c>
      <c r="E80" s="5">
        <v>1577</v>
      </c>
      <c r="F80" s="5">
        <v>1</v>
      </c>
      <c r="G80" s="5">
        <v>2</v>
      </c>
      <c r="H80" s="5">
        <v>1</v>
      </c>
      <c r="I80" s="5">
        <v>0</v>
      </c>
      <c r="J80" s="5">
        <v>16</v>
      </c>
      <c r="K80" s="5">
        <v>17</v>
      </c>
      <c r="L80" s="5">
        <v>103</v>
      </c>
      <c r="M80" s="5">
        <v>86</v>
      </c>
      <c r="N80" s="6">
        <v>19</v>
      </c>
      <c r="O80" s="38">
        <f>IF(D80&gt;0, SUM((D80/E80)*90), 0)</f>
        <v>4.1090678503487634</v>
      </c>
      <c r="P80" s="38">
        <f>IF(N80&gt;0, SUM(D80/N80), 0)</f>
        <v>3.7894736842105261</v>
      </c>
      <c r="Q80" s="38">
        <f>IF(J80&gt;0, SUM((J80/E80)*90), 0)</f>
        <v>0.91312618896639186</v>
      </c>
      <c r="R80" s="38">
        <f>IF(N80&gt;0, SUM(K80/N80), 0)</f>
        <v>0.89473684210526316</v>
      </c>
      <c r="S80" s="38">
        <f>IF(K80&gt;0, SUM((K80/E80)*90), 0)</f>
        <v>0.97019657577679141</v>
      </c>
      <c r="T80" s="39">
        <f>IF(N80&gt;0, SUM(K80/N80), 0)</f>
        <v>0.89473684210526316</v>
      </c>
    </row>
    <row r="81" spans="1:20" x14ac:dyDescent="0.2">
      <c r="A81" s="17" t="s">
        <v>15</v>
      </c>
      <c r="B81" s="5" t="s">
        <v>16</v>
      </c>
      <c r="C81" s="5" t="s">
        <v>17</v>
      </c>
      <c r="D81" s="5">
        <v>71</v>
      </c>
      <c r="E81" s="5">
        <v>1352</v>
      </c>
      <c r="F81" s="5">
        <v>3</v>
      </c>
      <c r="G81" s="5">
        <v>3</v>
      </c>
      <c r="H81" s="5">
        <v>3</v>
      </c>
      <c r="I81" s="5">
        <v>0</v>
      </c>
      <c r="J81" s="5">
        <v>3</v>
      </c>
      <c r="K81" s="5">
        <v>18</v>
      </c>
      <c r="L81" s="5">
        <v>18</v>
      </c>
      <c r="M81" s="5">
        <v>89</v>
      </c>
      <c r="N81" s="6">
        <v>20</v>
      </c>
      <c r="O81" s="38">
        <f>IF(D81&gt;0, SUM((D81/E81)*90), 0)</f>
        <v>4.7263313609467454</v>
      </c>
      <c r="P81" s="38">
        <f>IF(N81&gt;0, SUM(D81/N81), 0)</f>
        <v>3.55</v>
      </c>
      <c r="Q81" s="38">
        <f>IF(J81&gt;0, SUM((J81/E81)*90), 0)</f>
        <v>0.19970414201183431</v>
      </c>
      <c r="R81" s="38">
        <f>IF(N81&gt;0, SUM(K81/N81), 0)</f>
        <v>0.9</v>
      </c>
      <c r="S81" s="38">
        <f>IF(K81&gt;0, SUM((K81/E81)*90), 0)</f>
        <v>1.1982248520710059</v>
      </c>
      <c r="T81" s="39">
        <f>IF(N81&gt;0, SUM(K81/N81), 0)</f>
        <v>0.9</v>
      </c>
    </row>
    <row r="82" spans="1:20" x14ac:dyDescent="0.2">
      <c r="A82" s="17" t="s">
        <v>148</v>
      </c>
      <c r="B82" s="5" t="s">
        <v>562</v>
      </c>
      <c r="C82" s="5" t="s">
        <v>527</v>
      </c>
      <c r="D82" s="5">
        <v>71</v>
      </c>
      <c r="E82" s="5">
        <v>1056</v>
      </c>
      <c r="F82" s="5">
        <v>5</v>
      </c>
      <c r="G82" s="5">
        <v>1</v>
      </c>
      <c r="H82" s="5">
        <v>2</v>
      </c>
      <c r="I82" s="5">
        <v>0</v>
      </c>
      <c r="J82" s="5">
        <v>5</v>
      </c>
      <c r="K82" s="5">
        <v>10</v>
      </c>
      <c r="L82" s="5">
        <v>31</v>
      </c>
      <c r="M82" s="5">
        <v>70</v>
      </c>
      <c r="N82" s="6">
        <v>17</v>
      </c>
      <c r="O82" s="38">
        <f>IF(D82&gt;0, SUM((D82/E82)*90), 0)</f>
        <v>6.0511363636363633</v>
      </c>
      <c r="P82" s="38">
        <f>IF(N82&gt;0, SUM(D82/N82), 0)</f>
        <v>4.1764705882352944</v>
      </c>
      <c r="Q82" s="38">
        <f>IF(J82&gt;0, SUM((J82/E82)*90), 0)</f>
        <v>0.42613636363636365</v>
      </c>
      <c r="R82" s="38">
        <f>IF(N82&gt;0, SUM(K82/N82), 0)</f>
        <v>0.58823529411764708</v>
      </c>
      <c r="S82" s="38">
        <f>IF(K82&gt;0, SUM((K82/E82)*90), 0)</f>
        <v>0.85227272727272729</v>
      </c>
      <c r="T82" s="39">
        <f>IF(N82&gt;0, SUM(K82/N82), 0)</f>
        <v>0.58823529411764708</v>
      </c>
    </row>
    <row r="83" spans="1:20" x14ac:dyDescent="0.2">
      <c r="A83" s="17" t="s">
        <v>707</v>
      </c>
      <c r="B83" s="5" t="s">
        <v>708</v>
      </c>
      <c r="C83" s="5" t="s">
        <v>231</v>
      </c>
      <c r="D83" s="5">
        <v>70</v>
      </c>
      <c r="E83" s="5">
        <v>1740</v>
      </c>
      <c r="F83" s="5">
        <v>2</v>
      </c>
      <c r="G83" s="5">
        <v>3</v>
      </c>
      <c r="H83" s="5">
        <v>5</v>
      </c>
      <c r="I83" s="5">
        <v>0</v>
      </c>
      <c r="J83" s="5">
        <v>5</v>
      </c>
      <c r="K83" s="5">
        <v>17</v>
      </c>
      <c r="L83" s="5">
        <v>36</v>
      </c>
      <c r="M83" s="5">
        <v>69</v>
      </c>
      <c r="N83" s="6">
        <v>21</v>
      </c>
      <c r="O83" s="38">
        <f>IF(D83&gt;0, SUM((D83/E83)*90), 0)</f>
        <v>3.6206896551724137</v>
      </c>
      <c r="P83" s="38">
        <f>IF(N83&gt;0, SUM(D83/N83), 0)</f>
        <v>3.3333333333333335</v>
      </c>
      <c r="Q83" s="38">
        <f>IF(J83&gt;0, SUM((J83/E83)*90), 0)</f>
        <v>0.25862068965517243</v>
      </c>
      <c r="R83" s="38">
        <f>IF(N83&gt;0, SUM(K83/N83), 0)</f>
        <v>0.80952380952380953</v>
      </c>
      <c r="S83" s="38">
        <f>IF(K83&gt;0, SUM((K83/E83)*90), 0)</f>
        <v>0.87931034482758619</v>
      </c>
      <c r="T83" s="39">
        <f>IF(N83&gt;0, SUM(K83/N83), 0)</f>
        <v>0.80952380952380953</v>
      </c>
    </row>
    <row r="84" spans="1:20" x14ac:dyDescent="0.2">
      <c r="A84" s="17" t="s">
        <v>579</v>
      </c>
      <c r="B84" s="5" t="s">
        <v>242</v>
      </c>
      <c r="C84" s="5" t="s">
        <v>568</v>
      </c>
      <c r="D84" s="5">
        <v>67</v>
      </c>
      <c r="E84" s="5">
        <v>1388</v>
      </c>
      <c r="F84" s="5">
        <v>2</v>
      </c>
      <c r="G84" s="5">
        <v>2</v>
      </c>
      <c r="H84" s="5">
        <v>0</v>
      </c>
      <c r="I84" s="5">
        <v>0</v>
      </c>
      <c r="J84" s="5">
        <v>3</v>
      </c>
      <c r="K84" s="5">
        <v>21</v>
      </c>
      <c r="L84" s="5">
        <v>25</v>
      </c>
      <c r="M84" s="5">
        <v>87</v>
      </c>
      <c r="N84" s="6">
        <v>26</v>
      </c>
      <c r="O84" s="38">
        <f>IF(D84&gt;0, SUM((D84/E84)*90), 0)</f>
        <v>4.3443804034582136</v>
      </c>
      <c r="P84" s="38">
        <f>IF(N84&gt;0, SUM(D84/N84), 0)</f>
        <v>2.5769230769230771</v>
      </c>
      <c r="Q84" s="38">
        <f>IF(J84&gt;0, SUM((J84/E84)*90), 0)</f>
        <v>0.19452449567723346</v>
      </c>
      <c r="R84" s="38">
        <f>IF(N84&gt;0, SUM(K84/N84), 0)</f>
        <v>0.80769230769230771</v>
      </c>
      <c r="S84" s="38">
        <f>IF(K84&gt;0, SUM((K84/E84)*90), 0)</f>
        <v>1.361671469740634</v>
      </c>
      <c r="T84" s="39">
        <f>IF(N84&gt;0, SUM(K84/N84), 0)</f>
        <v>0.80769230769230771</v>
      </c>
    </row>
    <row r="85" spans="1:20" x14ac:dyDescent="0.2">
      <c r="A85" s="17" t="s">
        <v>397</v>
      </c>
      <c r="B85" s="5" t="s">
        <v>386</v>
      </c>
      <c r="C85" s="5" t="s">
        <v>372</v>
      </c>
      <c r="D85" s="5">
        <v>67</v>
      </c>
      <c r="E85" s="5">
        <v>1372</v>
      </c>
      <c r="F85" s="5">
        <v>0</v>
      </c>
      <c r="G85" s="5">
        <v>2</v>
      </c>
      <c r="H85" s="5">
        <v>2</v>
      </c>
      <c r="I85" s="5">
        <v>0</v>
      </c>
      <c r="J85" s="5">
        <v>16</v>
      </c>
      <c r="K85" s="5">
        <v>18</v>
      </c>
      <c r="L85" s="5">
        <v>94</v>
      </c>
      <c r="M85" s="5">
        <v>96</v>
      </c>
      <c r="N85" s="6">
        <v>19</v>
      </c>
      <c r="O85" s="38">
        <f>IF(D85&gt;0, SUM((D85/E85)*90), 0)</f>
        <v>4.3950437317784257</v>
      </c>
      <c r="P85" s="38">
        <f>IF(N85&gt;0, SUM(D85/N85), 0)</f>
        <v>3.5263157894736841</v>
      </c>
      <c r="Q85" s="38">
        <f>IF(J85&gt;0, SUM((J85/E85)*90), 0)</f>
        <v>1.0495626822157433</v>
      </c>
      <c r="R85" s="38">
        <f>IF(N85&gt;0, SUM(K85/N85), 0)</f>
        <v>0.94736842105263153</v>
      </c>
      <c r="S85" s="38">
        <f>IF(K85&gt;0, SUM((K85/E85)*90), 0)</f>
        <v>1.1807580174927115</v>
      </c>
      <c r="T85" s="39">
        <f>IF(N85&gt;0, SUM(K85/N85), 0)</f>
        <v>0.94736842105263153</v>
      </c>
    </row>
    <row r="86" spans="1:20" x14ac:dyDescent="0.2">
      <c r="A86" s="17" t="s">
        <v>490</v>
      </c>
      <c r="B86" s="5" t="s">
        <v>130</v>
      </c>
      <c r="C86" s="5" t="s">
        <v>13</v>
      </c>
      <c r="D86" s="5">
        <v>67</v>
      </c>
      <c r="E86" s="5">
        <v>1347</v>
      </c>
      <c r="F86" s="5">
        <v>3</v>
      </c>
      <c r="G86" s="5">
        <v>2</v>
      </c>
      <c r="H86" s="5">
        <v>3</v>
      </c>
      <c r="I86" s="5">
        <v>0</v>
      </c>
      <c r="J86" s="5">
        <v>5</v>
      </c>
      <c r="K86" s="5">
        <v>15</v>
      </c>
      <c r="L86" s="5">
        <v>19</v>
      </c>
      <c r="M86" s="5">
        <v>66</v>
      </c>
      <c r="N86" s="6">
        <v>26</v>
      </c>
      <c r="O86" s="38">
        <f>IF(D86&gt;0, SUM((D86/E86)*90), 0)</f>
        <v>4.476614699331849</v>
      </c>
      <c r="P86" s="38">
        <f>IF(N86&gt;0, SUM(D86/N86), 0)</f>
        <v>2.5769230769230771</v>
      </c>
      <c r="Q86" s="38">
        <f>IF(J86&gt;0, SUM((J86/E86)*90), 0)</f>
        <v>0.33407572383073497</v>
      </c>
      <c r="R86" s="38">
        <f>IF(N86&gt;0, SUM(K86/N86), 0)</f>
        <v>0.57692307692307687</v>
      </c>
      <c r="S86" s="38">
        <f>IF(K86&gt;0, SUM((K86/E86)*90), 0)</f>
        <v>1.0022271714922049</v>
      </c>
      <c r="T86" s="39">
        <f>IF(N86&gt;0, SUM(K86/N86), 0)</f>
        <v>0.57692307692307687</v>
      </c>
    </row>
    <row r="87" spans="1:20" x14ac:dyDescent="0.2">
      <c r="A87" s="17" t="s">
        <v>781</v>
      </c>
      <c r="B87" s="5" t="s">
        <v>782</v>
      </c>
      <c r="C87" s="5" t="s">
        <v>94</v>
      </c>
      <c r="D87" s="5">
        <v>65</v>
      </c>
      <c r="E87" s="5">
        <v>1540</v>
      </c>
      <c r="F87" s="5">
        <v>1</v>
      </c>
      <c r="G87" s="5">
        <v>1</v>
      </c>
      <c r="H87" s="5">
        <v>4</v>
      </c>
      <c r="I87" s="5">
        <v>0</v>
      </c>
      <c r="J87" s="5">
        <v>0</v>
      </c>
      <c r="K87" s="5">
        <v>22</v>
      </c>
      <c r="L87" s="5">
        <v>48</v>
      </c>
      <c r="M87" s="5">
        <v>153</v>
      </c>
      <c r="N87" s="6">
        <v>21</v>
      </c>
      <c r="O87" s="38">
        <f>IF(D87&gt;0, SUM((D87/E87)*90), 0)</f>
        <v>3.7987012987012987</v>
      </c>
      <c r="P87" s="38">
        <f>IF(N87&gt;0, SUM(D87/N87), 0)</f>
        <v>3.0952380952380953</v>
      </c>
      <c r="Q87" s="38">
        <f>IF(J87&gt;0, SUM((J87/E87)*90), 0)</f>
        <v>0</v>
      </c>
      <c r="R87" s="38">
        <f>IF(N87&gt;0, SUM(K87/N87), 0)</f>
        <v>1.0476190476190477</v>
      </c>
      <c r="S87" s="38">
        <f>IF(K87&gt;0, SUM((K87/E87)*90), 0)</f>
        <v>1.2857142857142856</v>
      </c>
      <c r="T87" s="39">
        <f>IF(N87&gt;0, SUM(K87/N87), 0)</f>
        <v>1.0476190476190477</v>
      </c>
    </row>
    <row r="88" spans="1:20" x14ac:dyDescent="0.2">
      <c r="A88" s="17" t="s">
        <v>1851</v>
      </c>
      <c r="B88" s="5" t="s">
        <v>93</v>
      </c>
      <c r="C88" s="5" t="s">
        <v>86</v>
      </c>
      <c r="D88" s="5">
        <v>63</v>
      </c>
      <c r="E88" s="5">
        <v>919</v>
      </c>
      <c r="F88" s="5">
        <v>3</v>
      </c>
      <c r="G88" s="5">
        <v>3</v>
      </c>
      <c r="H88" s="5">
        <v>2</v>
      </c>
      <c r="I88" s="5">
        <v>0</v>
      </c>
      <c r="J88" s="5">
        <v>10</v>
      </c>
      <c r="K88" s="5">
        <v>22</v>
      </c>
      <c r="L88" s="5">
        <v>11</v>
      </c>
      <c r="M88" s="5">
        <v>71</v>
      </c>
      <c r="N88" s="6">
        <v>17</v>
      </c>
      <c r="O88" s="38">
        <f>IF(D88&gt;0, SUM((D88/E88)*90), 0)</f>
        <v>6.1697497279651792</v>
      </c>
      <c r="P88" s="38">
        <f>IF(N88&gt;0, SUM(D88/N88), 0)</f>
        <v>3.7058823529411766</v>
      </c>
      <c r="Q88" s="38">
        <f>IF(J88&gt;0, SUM((J88/E88)*90), 0)</f>
        <v>0.97932535364526663</v>
      </c>
      <c r="R88" s="38">
        <f>IF(N88&gt;0, SUM(K88/N88), 0)</f>
        <v>1.2941176470588236</v>
      </c>
      <c r="S88" s="38">
        <f>IF(K88&gt;0, SUM((K88/E88)*90), 0)</f>
        <v>2.1545157780195865</v>
      </c>
      <c r="T88" s="39">
        <f>IF(N88&gt;0, SUM(K88/N88), 0)</f>
        <v>1.2941176470588236</v>
      </c>
    </row>
    <row r="89" spans="1:20" x14ac:dyDescent="0.2">
      <c r="A89" s="17" t="s">
        <v>488</v>
      </c>
      <c r="B89" s="5" t="s">
        <v>128</v>
      </c>
      <c r="C89" s="5" t="s">
        <v>13</v>
      </c>
      <c r="D89" s="5">
        <v>62</v>
      </c>
      <c r="E89" s="5">
        <v>1468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13</v>
      </c>
      <c r="L89" s="5">
        <v>77</v>
      </c>
      <c r="M89" s="5">
        <v>132</v>
      </c>
      <c r="N89" s="6">
        <v>21</v>
      </c>
      <c r="O89" s="38">
        <f>IF(D89&gt;0, SUM((D89/E89)*90), 0)</f>
        <v>3.8010899182561309</v>
      </c>
      <c r="P89" s="38">
        <f>IF(N89&gt;0, SUM(D89/N89), 0)</f>
        <v>2.9523809523809526</v>
      </c>
      <c r="Q89" s="38">
        <f>IF(J89&gt;0, SUM((J89/E89)*90), 0)</f>
        <v>0</v>
      </c>
      <c r="R89" s="38">
        <f>IF(N89&gt;0, SUM(K89/N89), 0)</f>
        <v>0.61904761904761907</v>
      </c>
      <c r="S89" s="38">
        <f>IF(K89&gt;0, SUM((K89/E89)*90), 0)</f>
        <v>0.79700272479564038</v>
      </c>
      <c r="T89" s="39">
        <f>IF(N89&gt;0, SUM(K89/N89), 0)</f>
        <v>0.61904761904761907</v>
      </c>
    </row>
    <row r="90" spans="1:20" x14ac:dyDescent="0.2">
      <c r="A90" s="17" t="s">
        <v>448</v>
      </c>
      <c r="B90" s="5" t="s">
        <v>85</v>
      </c>
      <c r="C90" s="5" t="s">
        <v>437</v>
      </c>
      <c r="D90" s="5">
        <v>61</v>
      </c>
      <c r="E90" s="5">
        <v>1514</v>
      </c>
      <c r="F90" s="5">
        <v>2</v>
      </c>
      <c r="G90" s="5">
        <v>2</v>
      </c>
      <c r="H90" s="5">
        <v>4</v>
      </c>
      <c r="I90" s="5">
        <v>1</v>
      </c>
      <c r="J90" s="5">
        <v>1</v>
      </c>
      <c r="K90" s="5">
        <v>17</v>
      </c>
      <c r="L90" s="5">
        <v>49</v>
      </c>
      <c r="M90" s="5">
        <v>79</v>
      </c>
      <c r="N90" s="6">
        <v>23</v>
      </c>
      <c r="O90" s="38">
        <f>IF(D90&gt;0, SUM((D90/E90)*90), 0)</f>
        <v>3.6261558784676353</v>
      </c>
      <c r="P90" s="38">
        <f>IF(N90&gt;0, SUM(D90/N90), 0)</f>
        <v>2.652173913043478</v>
      </c>
      <c r="Q90" s="38">
        <f>IF(J90&gt;0, SUM((J90/E90)*90), 0)</f>
        <v>5.9445178335535004E-2</v>
      </c>
      <c r="R90" s="38">
        <f>IF(N90&gt;0, SUM(K90/N90), 0)</f>
        <v>0.73913043478260865</v>
      </c>
      <c r="S90" s="38">
        <f>IF(K90&gt;0, SUM((K90/E90)*90), 0)</f>
        <v>1.0105680317040953</v>
      </c>
      <c r="T90" s="39">
        <f>IF(N90&gt;0, SUM(K90/N90), 0)</f>
        <v>0.73913043478260865</v>
      </c>
    </row>
    <row r="91" spans="1:20" x14ac:dyDescent="0.2">
      <c r="A91" s="17" t="s">
        <v>819</v>
      </c>
      <c r="B91" s="5" t="s">
        <v>1894</v>
      </c>
      <c r="C91" s="5" t="s">
        <v>24</v>
      </c>
      <c r="D91" s="5">
        <v>59</v>
      </c>
      <c r="E91" s="5">
        <v>1678</v>
      </c>
      <c r="F91" s="5">
        <v>1</v>
      </c>
      <c r="G91" s="5">
        <v>0</v>
      </c>
      <c r="H91" s="5">
        <v>4</v>
      </c>
      <c r="I91" s="5">
        <v>1</v>
      </c>
      <c r="J91" s="5">
        <v>2</v>
      </c>
      <c r="K91" s="5">
        <v>8</v>
      </c>
      <c r="L91" s="5">
        <v>58</v>
      </c>
      <c r="M91" s="5">
        <v>121</v>
      </c>
      <c r="N91" s="6">
        <v>27</v>
      </c>
      <c r="O91" s="38">
        <f>IF(D91&gt;0, SUM((D91/E91)*90), 0)</f>
        <v>3.164481525625745</v>
      </c>
      <c r="P91" s="38">
        <f>IF(N91&gt;0, SUM(D91/N91), 0)</f>
        <v>2.1851851851851851</v>
      </c>
      <c r="Q91" s="38">
        <f>IF(J91&gt;0, SUM((J91/E91)*90), 0)</f>
        <v>0.10727056019070322</v>
      </c>
      <c r="R91" s="38">
        <f>IF(N91&gt;0, SUM(K91/N91), 0)</f>
        <v>0.29629629629629628</v>
      </c>
      <c r="S91" s="38">
        <f>IF(K91&gt;0, SUM((K91/E91)*90), 0)</f>
        <v>0.42908224076281287</v>
      </c>
      <c r="T91" s="39">
        <f>IF(N91&gt;0, SUM(K91/N91), 0)</f>
        <v>0.29629629629629628</v>
      </c>
    </row>
    <row r="92" spans="1:20" x14ac:dyDescent="0.2">
      <c r="A92" s="17" t="s">
        <v>346</v>
      </c>
      <c r="B92" s="5" t="s">
        <v>347</v>
      </c>
      <c r="C92" s="5" t="s">
        <v>17</v>
      </c>
      <c r="D92" s="5">
        <v>59</v>
      </c>
      <c r="E92" s="5">
        <v>1130</v>
      </c>
      <c r="F92" s="5">
        <v>1</v>
      </c>
      <c r="G92" s="5">
        <v>3</v>
      </c>
      <c r="H92" s="5">
        <v>3</v>
      </c>
      <c r="I92" s="5">
        <v>0</v>
      </c>
      <c r="J92" s="5">
        <v>2</v>
      </c>
      <c r="K92" s="5">
        <v>16</v>
      </c>
      <c r="L92" s="5">
        <v>64</v>
      </c>
      <c r="M92" s="5">
        <v>93</v>
      </c>
      <c r="N92" s="6">
        <v>23</v>
      </c>
      <c r="O92" s="38">
        <f>IF(D92&gt;0, SUM((D92/E92)*90), 0)</f>
        <v>4.6991150442477876</v>
      </c>
      <c r="P92" s="38">
        <f>IF(N92&gt;0, SUM(D92/N92), 0)</f>
        <v>2.5652173913043477</v>
      </c>
      <c r="Q92" s="38">
        <f>IF(J92&gt;0, SUM((J92/E92)*90), 0)</f>
        <v>0.15929203539823009</v>
      </c>
      <c r="R92" s="38">
        <f>IF(N92&gt;0, SUM(K92/N92), 0)</f>
        <v>0.69565217391304346</v>
      </c>
      <c r="S92" s="38">
        <f>IF(K92&gt;0, SUM((K92/E92)*90), 0)</f>
        <v>1.2743362831858407</v>
      </c>
      <c r="T92" s="39">
        <f>IF(N92&gt;0, SUM(K92/N92), 0)</f>
        <v>0.69565217391304346</v>
      </c>
    </row>
    <row r="93" spans="1:20" x14ac:dyDescent="0.2">
      <c r="A93" s="17" t="s">
        <v>700</v>
      </c>
      <c r="B93" s="5" t="s">
        <v>715</v>
      </c>
      <c r="C93" s="5" t="s">
        <v>231</v>
      </c>
      <c r="D93" s="5">
        <v>58</v>
      </c>
      <c r="E93" s="5">
        <v>1298</v>
      </c>
      <c r="F93" s="5">
        <v>2</v>
      </c>
      <c r="G93" s="5">
        <v>2</v>
      </c>
      <c r="H93" s="5">
        <v>2</v>
      </c>
      <c r="I93" s="5">
        <v>0</v>
      </c>
      <c r="J93" s="5">
        <v>6</v>
      </c>
      <c r="K93" s="5">
        <v>19</v>
      </c>
      <c r="L93" s="5">
        <v>49</v>
      </c>
      <c r="M93" s="5">
        <v>51</v>
      </c>
      <c r="N93" s="6">
        <v>22</v>
      </c>
      <c r="O93" s="38">
        <f>IF(D93&gt;0, SUM((D93/E93)*90), 0)</f>
        <v>4.0215716486902924</v>
      </c>
      <c r="P93" s="38">
        <f>IF(N93&gt;0, SUM(D93/N93), 0)</f>
        <v>2.6363636363636362</v>
      </c>
      <c r="Q93" s="38">
        <f>IF(J93&gt;0, SUM((J93/E93)*90), 0)</f>
        <v>0.41602465331278893</v>
      </c>
      <c r="R93" s="38">
        <f>IF(N93&gt;0, SUM(K93/N93), 0)</f>
        <v>0.86363636363636365</v>
      </c>
      <c r="S93" s="38">
        <f>IF(K93&gt;0, SUM((K93/E93)*90), 0)</f>
        <v>1.3174114021571648</v>
      </c>
      <c r="T93" s="39">
        <f>IF(N93&gt;0, SUM(K93/N93), 0)</f>
        <v>0.86363636363636365</v>
      </c>
    </row>
    <row r="94" spans="1:20" x14ac:dyDescent="0.2">
      <c r="A94" s="17" t="s">
        <v>1929</v>
      </c>
      <c r="B94" s="5" t="s">
        <v>867</v>
      </c>
      <c r="C94" s="5" t="s">
        <v>594</v>
      </c>
      <c r="D94" s="5">
        <v>57</v>
      </c>
      <c r="E94" s="5">
        <v>1130</v>
      </c>
      <c r="F94" s="5">
        <v>3</v>
      </c>
      <c r="G94" s="5">
        <v>2</v>
      </c>
      <c r="H94" s="5">
        <v>2</v>
      </c>
      <c r="I94" s="5">
        <v>0</v>
      </c>
      <c r="J94" s="5">
        <v>2</v>
      </c>
      <c r="K94" s="5">
        <v>18</v>
      </c>
      <c r="L94" s="5">
        <v>23</v>
      </c>
      <c r="M94" s="5">
        <v>86</v>
      </c>
      <c r="N94" s="6">
        <v>18</v>
      </c>
      <c r="O94" s="38">
        <f>IF(D94&gt;0, SUM((D94/E94)*90), 0)</f>
        <v>4.5398230088495577</v>
      </c>
      <c r="P94" s="38">
        <f>IF(N94&gt;0, SUM(D94/N94), 0)</f>
        <v>3.1666666666666665</v>
      </c>
      <c r="Q94" s="38">
        <f>IF(J94&gt;0, SUM((J94/E94)*90), 0)</f>
        <v>0.15929203539823009</v>
      </c>
      <c r="R94" s="38">
        <f>IF(N94&gt;0, SUM(K94/N94), 0)</f>
        <v>1</v>
      </c>
      <c r="S94" s="38">
        <f>IF(K94&gt;0, SUM((K94/E94)*90), 0)</f>
        <v>1.4336283185840708</v>
      </c>
      <c r="T94" s="39">
        <f>IF(N94&gt;0, SUM(K94/N94), 0)</f>
        <v>1</v>
      </c>
    </row>
    <row r="95" spans="1:20" x14ac:dyDescent="0.2">
      <c r="A95" s="17" t="s">
        <v>342</v>
      </c>
      <c r="B95" s="5" t="s">
        <v>343</v>
      </c>
      <c r="C95" s="5" t="s">
        <v>17</v>
      </c>
      <c r="D95" s="5">
        <v>56</v>
      </c>
      <c r="E95" s="5">
        <v>1220</v>
      </c>
      <c r="F95" s="5">
        <v>0</v>
      </c>
      <c r="G95" s="5">
        <v>1</v>
      </c>
      <c r="H95" s="5">
        <v>3</v>
      </c>
      <c r="I95" s="5">
        <v>0</v>
      </c>
      <c r="J95" s="5">
        <v>0</v>
      </c>
      <c r="K95" s="5">
        <v>3</v>
      </c>
      <c r="L95" s="5">
        <v>136</v>
      </c>
      <c r="M95" s="5">
        <v>97</v>
      </c>
      <c r="N95" s="6">
        <v>15</v>
      </c>
      <c r="O95" s="38">
        <f>IF(D95&gt;0, SUM((D95/E95)*90), 0)</f>
        <v>4.1311475409836067</v>
      </c>
      <c r="P95" s="38">
        <f>IF(N95&gt;0, SUM(D95/N95), 0)</f>
        <v>3.7333333333333334</v>
      </c>
      <c r="Q95" s="38">
        <f>IF(J95&gt;0, SUM((J95/E95)*90), 0)</f>
        <v>0</v>
      </c>
      <c r="R95" s="38">
        <f>IF(N95&gt;0, SUM(K95/N95), 0)</f>
        <v>0.2</v>
      </c>
      <c r="S95" s="38">
        <f>IF(K95&gt;0, SUM((K95/E95)*90), 0)</f>
        <v>0.22131147540983609</v>
      </c>
      <c r="T95" s="39">
        <f>IF(N95&gt;0, SUM(K95/N95), 0)</f>
        <v>0.2</v>
      </c>
    </row>
    <row r="96" spans="1:20" x14ac:dyDescent="0.2">
      <c r="A96" s="17" t="s">
        <v>865</v>
      </c>
      <c r="B96" s="5" t="s">
        <v>866</v>
      </c>
      <c r="C96" s="5" t="s">
        <v>594</v>
      </c>
      <c r="D96" s="5">
        <v>56</v>
      </c>
      <c r="E96" s="5">
        <v>1084</v>
      </c>
      <c r="F96" s="5">
        <v>2</v>
      </c>
      <c r="G96" s="5">
        <v>2</v>
      </c>
      <c r="H96" s="5">
        <v>0</v>
      </c>
      <c r="I96" s="5">
        <v>0</v>
      </c>
      <c r="J96" s="5">
        <v>2</v>
      </c>
      <c r="K96" s="5">
        <v>15</v>
      </c>
      <c r="L96" s="5">
        <v>41</v>
      </c>
      <c r="M96" s="5">
        <v>77</v>
      </c>
      <c r="N96" s="6">
        <v>19</v>
      </c>
      <c r="O96" s="38">
        <f>IF(D96&gt;0, SUM((D96/E96)*90), 0)</f>
        <v>4.6494464944649447</v>
      </c>
      <c r="P96" s="38">
        <f>IF(N96&gt;0, SUM(D96/N96), 0)</f>
        <v>2.9473684210526314</v>
      </c>
      <c r="Q96" s="38">
        <f>IF(J96&gt;0, SUM((J96/E96)*90), 0)</f>
        <v>0.16605166051660517</v>
      </c>
      <c r="R96" s="38">
        <f>IF(N96&gt;0, SUM(K96/N96), 0)</f>
        <v>0.78947368421052633</v>
      </c>
      <c r="S96" s="38">
        <f>IF(K96&gt;0, SUM((K96/E96)*90), 0)</f>
        <v>1.2453874538745386</v>
      </c>
      <c r="T96" s="39">
        <f>IF(N96&gt;0, SUM(K96/N96), 0)</f>
        <v>0.78947368421052633</v>
      </c>
    </row>
    <row r="97" spans="1:20" x14ac:dyDescent="0.2">
      <c r="A97" s="17" t="s">
        <v>414</v>
      </c>
      <c r="B97" s="5" t="s">
        <v>415</v>
      </c>
      <c r="C97" s="5" t="s">
        <v>135</v>
      </c>
      <c r="D97" s="5">
        <v>55</v>
      </c>
      <c r="E97" s="5">
        <v>1563</v>
      </c>
      <c r="F97" s="5">
        <v>0</v>
      </c>
      <c r="G97" s="5">
        <v>2</v>
      </c>
      <c r="H97" s="5">
        <v>6</v>
      </c>
      <c r="I97" s="5">
        <v>0</v>
      </c>
      <c r="J97" s="5">
        <v>0</v>
      </c>
      <c r="K97" s="5">
        <v>14</v>
      </c>
      <c r="L97" s="5">
        <v>74</v>
      </c>
      <c r="M97" s="5">
        <v>91</v>
      </c>
      <c r="N97" s="6">
        <v>21</v>
      </c>
      <c r="O97" s="38">
        <f>IF(D97&gt;0, SUM((D97/E97)*90), 0)</f>
        <v>3.1669865642994242</v>
      </c>
      <c r="P97" s="38">
        <f>IF(N97&gt;0, SUM(D97/N97), 0)</f>
        <v>2.6190476190476191</v>
      </c>
      <c r="Q97" s="38">
        <f>IF(J97&gt;0, SUM((J97/E97)*90), 0)</f>
        <v>0</v>
      </c>
      <c r="R97" s="38">
        <f>IF(N97&gt;0, SUM(K97/N97), 0)</f>
        <v>0.66666666666666663</v>
      </c>
      <c r="S97" s="38">
        <f>IF(K97&gt;0, SUM((K97/E97)*90), 0)</f>
        <v>0.8061420345489444</v>
      </c>
      <c r="T97" s="39">
        <f>IF(N97&gt;0, SUM(K97/N97), 0)</f>
        <v>0.66666666666666663</v>
      </c>
    </row>
    <row r="98" spans="1:20" x14ac:dyDescent="0.2">
      <c r="A98" s="17" t="s">
        <v>307</v>
      </c>
      <c r="B98" s="5" t="s">
        <v>308</v>
      </c>
      <c r="C98" s="5" t="s">
        <v>182</v>
      </c>
      <c r="D98" s="5">
        <v>54</v>
      </c>
      <c r="E98" s="5">
        <v>1502</v>
      </c>
      <c r="F98" s="5">
        <v>1</v>
      </c>
      <c r="G98" s="5">
        <v>0</v>
      </c>
      <c r="H98" s="5">
        <v>4</v>
      </c>
      <c r="I98" s="5">
        <v>0</v>
      </c>
      <c r="J98" s="5">
        <v>2</v>
      </c>
      <c r="K98" s="5">
        <v>8</v>
      </c>
      <c r="L98" s="5">
        <v>66</v>
      </c>
      <c r="M98" s="5">
        <v>127</v>
      </c>
      <c r="N98" s="6">
        <v>26</v>
      </c>
      <c r="O98" s="38">
        <f>IF(D98&gt;0, SUM((D98/E98)*90), 0)</f>
        <v>3.2356857523302263</v>
      </c>
      <c r="P98" s="38">
        <f>IF(N98&gt;0, SUM(D98/N98), 0)</f>
        <v>2.0769230769230771</v>
      </c>
      <c r="Q98" s="38">
        <f>IF(J98&gt;0, SUM((J98/E98)*90), 0)</f>
        <v>0.11984021304926765</v>
      </c>
      <c r="R98" s="38">
        <f>IF(N98&gt;0, SUM(K98/N98), 0)</f>
        <v>0.30769230769230771</v>
      </c>
      <c r="S98" s="38">
        <f>IF(K98&gt;0, SUM((K98/E98)*90), 0)</f>
        <v>0.47936085219707059</v>
      </c>
      <c r="T98" s="39">
        <f>IF(N98&gt;0, SUM(K98/N98), 0)</f>
        <v>0.30769230769230771</v>
      </c>
    </row>
    <row r="99" spans="1:20" x14ac:dyDescent="0.2">
      <c r="A99" s="17" t="s">
        <v>793</v>
      </c>
      <c r="B99" s="5" t="s">
        <v>794</v>
      </c>
      <c r="C99" s="5" t="s">
        <v>24</v>
      </c>
      <c r="D99" s="5">
        <v>53</v>
      </c>
      <c r="E99" s="5">
        <v>1465</v>
      </c>
      <c r="F99" s="5">
        <v>0</v>
      </c>
      <c r="G99" s="5">
        <v>2</v>
      </c>
      <c r="H99" s="5">
        <v>4</v>
      </c>
      <c r="I99" s="5">
        <v>1</v>
      </c>
      <c r="J99" s="5">
        <v>3</v>
      </c>
      <c r="K99" s="5">
        <v>13</v>
      </c>
      <c r="L99" s="5">
        <v>35</v>
      </c>
      <c r="M99" s="5">
        <v>120</v>
      </c>
      <c r="N99" s="6">
        <v>21</v>
      </c>
      <c r="O99" s="38">
        <f>IF(D99&gt;0, SUM((D99/E99)*90), 0)</f>
        <v>3.2559726962457338</v>
      </c>
      <c r="P99" s="38">
        <f>IF(N99&gt;0, SUM(D99/N99), 0)</f>
        <v>2.5238095238095237</v>
      </c>
      <c r="Q99" s="38">
        <f>IF(J99&gt;0, SUM((J99/E99)*90), 0)</f>
        <v>0.18430034129692832</v>
      </c>
      <c r="R99" s="38">
        <f>IF(N99&gt;0, SUM(K99/N99), 0)</f>
        <v>0.61904761904761907</v>
      </c>
      <c r="S99" s="38">
        <f>IF(K99&gt;0, SUM((K99/E99)*90), 0)</f>
        <v>0.79863481228668942</v>
      </c>
      <c r="T99" s="39">
        <f>IF(N99&gt;0, SUM(K99/N99), 0)</f>
        <v>0.61904761904761907</v>
      </c>
    </row>
    <row r="100" spans="1:20" x14ac:dyDescent="0.2">
      <c r="A100" s="17" t="s">
        <v>150</v>
      </c>
      <c r="B100" s="5" t="s">
        <v>151</v>
      </c>
      <c r="C100" s="5" t="s">
        <v>59</v>
      </c>
      <c r="D100" s="5">
        <v>52</v>
      </c>
      <c r="E100" s="5">
        <v>1147</v>
      </c>
      <c r="F100" s="5">
        <v>0</v>
      </c>
      <c r="G100" s="5">
        <v>1</v>
      </c>
      <c r="H100" s="5">
        <v>1</v>
      </c>
      <c r="I100" s="5">
        <v>1</v>
      </c>
      <c r="J100" s="5">
        <v>0</v>
      </c>
      <c r="K100" s="5">
        <v>12</v>
      </c>
      <c r="L100" s="5">
        <v>72</v>
      </c>
      <c r="M100" s="5">
        <v>94</v>
      </c>
      <c r="N100" s="6">
        <v>17</v>
      </c>
      <c r="O100" s="38">
        <f>IF(D100&gt;0, SUM((D100/E100)*90), 0)</f>
        <v>4.0802092414995643</v>
      </c>
      <c r="P100" s="38">
        <f>IF(N100&gt;0, SUM(D100/N100), 0)</f>
        <v>3.0588235294117645</v>
      </c>
      <c r="Q100" s="38">
        <f>IF(J100&gt;0, SUM((J100/E100)*90), 0)</f>
        <v>0</v>
      </c>
      <c r="R100" s="38">
        <f>IF(N100&gt;0, SUM(K100/N100), 0)</f>
        <v>0.70588235294117652</v>
      </c>
      <c r="S100" s="38">
        <f>IF(K100&gt;0, SUM((K100/E100)*90), 0)</f>
        <v>0.94158674803836095</v>
      </c>
      <c r="T100" s="39">
        <f>IF(N100&gt;0, SUM(K100/N100), 0)</f>
        <v>0.70588235294117652</v>
      </c>
    </row>
    <row r="101" spans="1:20" x14ac:dyDescent="0.2">
      <c r="A101" s="17" t="s">
        <v>870</v>
      </c>
      <c r="B101" s="5" t="s">
        <v>871</v>
      </c>
      <c r="C101" s="5" t="s">
        <v>231</v>
      </c>
      <c r="D101" s="5">
        <v>52</v>
      </c>
      <c r="E101" s="5">
        <v>1028</v>
      </c>
      <c r="F101" s="5">
        <v>1</v>
      </c>
      <c r="G101" s="5">
        <v>3</v>
      </c>
      <c r="H101" s="5">
        <v>3</v>
      </c>
      <c r="I101" s="5">
        <v>1</v>
      </c>
      <c r="J101" s="5">
        <v>10</v>
      </c>
      <c r="K101" s="5">
        <v>15</v>
      </c>
      <c r="L101" s="5">
        <v>8</v>
      </c>
      <c r="M101" s="5">
        <v>75</v>
      </c>
      <c r="N101" s="6">
        <v>19</v>
      </c>
      <c r="O101" s="38">
        <f>IF(D101&gt;0, SUM((D101/E101)*90), 0)</f>
        <v>4.5525291828793772</v>
      </c>
      <c r="P101" s="38">
        <f>IF(N101&gt;0, SUM(D101/N101), 0)</f>
        <v>2.736842105263158</v>
      </c>
      <c r="Q101" s="38">
        <f>IF(J101&gt;0, SUM((J101/E101)*90), 0)</f>
        <v>0.8754863813229572</v>
      </c>
      <c r="R101" s="38">
        <f>IF(N101&gt;0, SUM(K101/N101), 0)</f>
        <v>0.78947368421052633</v>
      </c>
      <c r="S101" s="38">
        <f>IF(K101&gt;0, SUM((K101/E101)*90), 0)</f>
        <v>1.3132295719844358</v>
      </c>
      <c r="T101" s="39">
        <f>IF(N101&gt;0, SUM(K101/N101), 0)</f>
        <v>0.78947368421052633</v>
      </c>
    </row>
    <row r="102" spans="1:20" x14ac:dyDescent="0.2">
      <c r="A102" s="17" t="s">
        <v>903</v>
      </c>
      <c r="B102" s="5" t="s">
        <v>147</v>
      </c>
      <c r="C102" s="5" t="s">
        <v>6</v>
      </c>
      <c r="D102" s="5">
        <v>52</v>
      </c>
      <c r="E102" s="5">
        <v>1023</v>
      </c>
      <c r="F102" s="5">
        <v>1</v>
      </c>
      <c r="G102" s="5">
        <v>2</v>
      </c>
      <c r="H102" s="5">
        <v>2</v>
      </c>
      <c r="I102" s="5">
        <v>0</v>
      </c>
      <c r="J102" s="5">
        <v>16</v>
      </c>
      <c r="K102" s="5">
        <v>10</v>
      </c>
      <c r="L102" s="5">
        <v>14</v>
      </c>
      <c r="M102" s="5">
        <v>55</v>
      </c>
      <c r="N102" s="6">
        <v>23</v>
      </c>
      <c r="O102" s="38">
        <f>IF(D102&gt;0, SUM((D102/E102)*90), 0)</f>
        <v>4.5747800586510268</v>
      </c>
      <c r="P102" s="38">
        <f>IF(N102&gt;0, SUM(D102/N102), 0)</f>
        <v>2.2608695652173911</v>
      </c>
      <c r="Q102" s="38">
        <f>IF(J102&gt;0, SUM((J102/E102)*90), 0)</f>
        <v>1.4076246334310851</v>
      </c>
      <c r="R102" s="38">
        <f>IF(N102&gt;0, SUM(K102/N102), 0)</f>
        <v>0.43478260869565216</v>
      </c>
      <c r="S102" s="38">
        <f>IF(K102&gt;0, SUM((K102/E102)*90), 0)</f>
        <v>0.87976539589442815</v>
      </c>
      <c r="T102" s="39">
        <f>IF(N102&gt;0, SUM(K102/N102), 0)</f>
        <v>0.43478260869565216</v>
      </c>
    </row>
    <row r="103" spans="1:20" x14ac:dyDescent="0.2">
      <c r="A103" s="17" t="s">
        <v>732</v>
      </c>
      <c r="B103" s="5" t="s">
        <v>46</v>
      </c>
      <c r="C103" s="5" t="s">
        <v>182</v>
      </c>
      <c r="D103" s="5">
        <v>46</v>
      </c>
      <c r="E103" s="5">
        <v>1117</v>
      </c>
      <c r="F103" s="5">
        <v>0</v>
      </c>
      <c r="G103" s="5">
        <v>0</v>
      </c>
      <c r="H103" s="5">
        <v>1</v>
      </c>
      <c r="I103" s="5">
        <v>0</v>
      </c>
      <c r="J103" s="5">
        <v>18</v>
      </c>
      <c r="K103" s="5">
        <v>17</v>
      </c>
      <c r="L103" s="5">
        <v>41</v>
      </c>
      <c r="M103" s="5">
        <v>80</v>
      </c>
      <c r="N103" s="6">
        <v>20</v>
      </c>
      <c r="O103" s="38">
        <f>IF(D103&gt;0, SUM((D103/E103)*90), 0)</f>
        <v>3.7063563115487916</v>
      </c>
      <c r="P103" s="38">
        <f>IF(N103&gt;0, SUM(D103/N103), 0)</f>
        <v>2.2999999999999998</v>
      </c>
      <c r="Q103" s="38">
        <f>IF(J103&gt;0, SUM((J103/E103)*90), 0)</f>
        <v>1.4503133393017011</v>
      </c>
      <c r="R103" s="38">
        <f>IF(N103&gt;0, SUM(K103/N103), 0)</f>
        <v>0.85</v>
      </c>
      <c r="S103" s="38">
        <f>IF(K103&gt;0, SUM((K103/E103)*90), 0)</f>
        <v>1.369740376007162</v>
      </c>
      <c r="T103" s="39">
        <f>IF(N103&gt;0, SUM(K103/N103), 0)</f>
        <v>0.85</v>
      </c>
    </row>
    <row r="104" spans="1:20" x14ac:dyDescent="0.2">
      <c r="A104" s="17" t="s">
        <v>724</v>
      </c>
      <c r="B104" s="5" t="s">
        <v>725</v>
      </c>
      <c r="C104" s="5" t="s">
        <v>231</v>
      </c>
      <c r="D104" s="5">
        <v>45</v>
      </c>
      <c r="E104" s="5">
        <v>1091</v>
      </c>
      <c r="F104" s="5">
        <v>0</v>
      </c>
      <c r="G104" s="5">
        <v>3</v>
      </c>
      <c r="H104" s="5">
        <v>0</v>
      </c>
      <c r="I104" s="5">
        <v>0</v>
      </c>
      <c r="J104" s="5">
        <v>2</v>
      </c>
      <c r="K104" s="5">
        <v>12</v>
      </c>
      <c r="L104" s="5">
        <v>15</v>
      </c>
      <c r="M104" s="5">
        <v>42</v>
      </c>
      <c r="N104" s="6">
        <v>19</v>
      </c>
      <c r="O104" s="38">
        <f>IF(D104&gt;0, SUM((D104/E104)*90), 0)</f>
        <v>3.7121906507791018</v>
      </c>
      <c r="P104" s="38">
        <f>IF(N104&gt;0, SUM(D104/N104), 0)</f>
        <v>2.3684210526315788</v>
      </c>
      <c r="Q104" s="38">
        <f>IF(J104&gt;0, SUM((J104/E104)*90), 0)</f>
        <v>0.16498625114573787</v>
      </c>
      <c r="R104" s="38">
        <f>IF(N104&gt;0, SUM(K104/N104), 0)</f>
        <v>0.63157894736842102</v>
      </c>
      <c r="S104" s="38">
        <f>IF(K104&gt;0, SUM((K104/E104)*90), 0)</f>
        <v>0.98991750687442703</v>
      </c>
      <c r="T104" s="39">
        <f>IF(N104&gt;0, SUM(K104/N104), 0)</f>
        <v>0.63157894736842102</v>
      </c>
    </row>
    <row r="105" spans="1:20" x14ac:dyDescent="0.2">
      <c r="A105" s="17" t="s">
        <v>37</v>
      </c>
      <c r="B105" s="5" t="s">
        <v>38</v>
      </c>
      <c r="C105" s="5" t="s">
        <v>6</v>
      </c>
      <c r="D105" s="5">
        <v>45</v>
      </c>
      <c r="E105" s="5">
        <v>843</v>
      </c>
      <c r="F105" s="5">
        <v>1</v>
      </c>
      <c r="G105" s="5">
        <v>3</v>
      </c>
      <c r="H105" s="5">
        <v>2</v>
      </c>
      <c r="I105" s="5">
        <v>1</v>
      </c>
      <c r="J105" s="5">
        <v>8</v>
      </c>
      <c r="K105" s="5">
        <v>11</v>
      </c>
      <c r="L105" s="5">
        <v>23</v>
      </c>
      <c r="M105" s="5">
        <v>51</v>
      </c>
      <c r="N105" s="6">
        <v>17</v>
      </c>
      <c r="O105" s="38">
        <f>IF(D105&gt;0, SUM((D105/E105)*90), 0)</f>
        <v>4.8042704626334523</v>
      </c>
      <c r="P105" s="38">
        <f>IF(N105&gt;0, SUM(D105/N105), 0)</f>
        <v>2.6470588235294117</v>
      </c>
      <c r="Q105" s="38">
        <f>IF(J105&gt;0, SUM((J105/E105)*90), 0)</f>
        <v>0.85409252669039148</v>
      </c>
      <c r="R105" s="38">
        <f>IF(N105&gt;0, SUM(K105/N105), 0)</f>
        <v>0.6470588235294118</v>
      </c>
      <c r="S105" s="38">
        <f>IF(K105&gt;0, SUM((K105/E105)*90), 0)</f>
        <v>1.1743772241992882</v>
      </c>
      <c r="T105" s="39">
        <f>IF(N105&gt;0, SUM(K105/N105), 0)</f>
        <v>0.6470588235294118</v>
      </c>
    </row>
    <row r="106" spans="1:20" x14ac:dyDescent="0.2">
      <c r="A106" s="17" t="s">
        <v>57</v>
      </c>
      <c r="B106" s="5" t="s">
        <v>58</v>
      </c>
      <c r="C106" s="5" t="s">
        <v>59</v>
      </c>
      <c r="D106" s="5">
        <v>44</v>
      </c>
      <c r="E106" s="5">
        <v>1263</v>
      </c>
      <c r="F106" s="5">
        <v>0</v>
      </c>
      <c r="G106" s="5">
        <v>1</v>
      </c>
      <c r="H106" s="5">
        <v>4</v>
      </c>
      <c r="I106" s="5">
        <v>0</v>
      </c>
      <c r="J106" s="5">
        <v>7</v>
      </c>
      <c r="K106" s="5">
        <v>15</v>
      </c>
      <c r="L106" s="5">
        <v>28</v>
      </c>
      <c r="M106" s="5">
        <v>78</v>
      </c>
      <c r="N106" s="6">
        <v>21</v>
      </c>
      <c r="O106" s="38">
        <f>IF(D106&gt;0, SUM((D106/E106)*90), 0)</f>
        <v>3.135391923990499</v>
      </c>
      <c r="P106" s="38">
        <f>IF(N106&gt;0, SUM(D106/N106), 0)</f>
        <v>2.0952380952380953</v>
      </c>
      <c r="Q106" s="38">
        <f>IF(J106&gt;0, SUM((J106/E106)*90), 0)</f>
        <v>0.49881235154394299</v>
      </c>
      <c r="R106" s="38">
        <f>IF(N106&gt;0, SUM(K106/N106), 0)</f>
        <v>0.7142857142857143</v>
      </c>
      <c r="S106" s="38">
        <f>IF(K106&gt;0, SUM((K106/E106)*90), 0)</f>
        <v>1.0688836104513064</v>
      </c>
      <c r="T106" s="39">
        <f>IF(N106&gt;0, SUM(K106/N106), 0)</f>
        <v>0.7142857142857143</v>
      </c>
    </row>
    <row r="107" spans="1:20" x14ac:dyDescent="0.2">
      <c r="A107" s="17" t="s">
        <v>676</v>
      </c>
      <c r="B107" s="5" t="s">
        <v>420</v>
      </c>
      <c r="C107" s="5" t="s">
        <v>540</v>
      </c>
      <c r="D107" s="5">
        <v>44</v>
      </c>
      <c r="E107" s="5">
        <v>557</v>
      </c>
      <c r="F107" s="5">
        <v>3</v>
      </c>
      <c r="G107" s="5">
        <v>1</v>
      </c>
      <c r="H107" s="5">
        <v>0</v>
      </c>
      <c r="I107" s="5">
        <v>0</v>
      </c>
      <c r="J107" s="5">
        <v>2</v>
      </c>
      <c r="K107" s="5">
        <v>7</v>
      </c>
      <c r="L107" s="5">
        <v>16</v>
      </c>
      <c r="M107" s="5">
        <v>39</v>
      </c>
      <c r="N107" s="6">
        <v>16</v>
      </c>
      <c r="O107" s="38">
        <f>IF(D107&gt;0, SUM((D107/E107)*90), 0)</f>
        <v>7.1095152603231595</v>
      </c>
      <c r="P107" s="38">
        <f>IF(N107&gt;0, SUM(D107/N107), 0)</f>
        <v>2.75</v>
      </c>
      <c r="Q107" s="38">
        <f>IF(J107&gt;0, SUM((J107/E107)*90), 0)</f>
        <v>0.32315978456014366</v>
      </c>
      <c r="R107" s="38">
        <f>IF(N107&gt;0, SUM(K107/N107), 0)</f>
        <v>0.4375</v>
      </c>
      <c r="S107" s="38">
        <f>IF(K107&gt;0, SUM((K107/E107)*90), 0)</f>
        <v>1.1310592459605027</v>
      </c>
      <c r="T107" s="39">
        <f>IF(N107&gt;0, SUM(K107/N107), 0)</f>
        <v>0.4375</v>
      </c>
    </row>
    <row r="108" spans="1:20" x14ac:dyDescent="0.2">
      <c r="A108" s="17" t="s">
        <v>191</v>
      </c>
      <c r="B108" s="5" t="s">
        <v>192</v>
      </c>
      <c r="C108" s="5" t="s">
        <v>156</v>
      </c>
      <c r="D108" s="5">
        <v>43</v>
      </c>
      <c r="E108" s="5">
        <v>701</v>
      </c>
      <c r="F108" s="5">
        <v>1</v>
      </c>
      <c r="G108" s="5">
        <v>3</v>
      </c>
      <c r="H108" s="5">
        <v>0</v>
      </c>
      <c r="I108" s="5">
        <v>0</v>
      </c>
      <c r="J108" s="5">
        <v>18</v>
      </c>
      <c r="K108" s="5">
        <v>17</v>
      </c>
      <c r="L108" s="5">
        <v>4</v>
      </c>
      <c r="M108" s="5">
        <v>17</v>
      </c>
      <c r="N108" s="6">
        <v>13</v>
      </c>
      <c r="O108" s="38">
        <f>IF(D108&gt;0, SUM((D108/E108)*90), 0)</f>
        <v>5.5206847360912983</v>
      </c>
      <c r="P108" s="38">
        <f>IF(N108&gt;0, SUM(D108/N108), 0)</f>
        <v>3.3076923076923075</v>
      </c>
      <c r="Q108" s="38">
        <f>IF(J108&gt;0, SUM((J108/E108)*90), 0)</f>
        <v>2.3109843081312409</v>
      </c>
      <c r="R108" s="38">
        <f>IF(N108&gt;0, SUM(K108/N108), 0)</f>
        <v>1.3076923076923077</v>
      </c>
      <c r="S108" s="38">
        <f>IF(K108&gt;0, SUM((K108/E108)*90), 0)</f>
        <v>2.1825962910128389</v>
      </c>
      <c r="T108" s="39">
        <f>IF(N108&gt;0, SUM(K108/N108), 0)</f>
        <v>1.3076923076923077</v>
      </c>
    </row>
    <row r="109" spans="1:20" x14ac:dyDescent="0.2">
      <c r="A109" s="17" t="s">
        <v>419</v>
      </c>
      <c r="B109" s="5" t="s">
        <v>420</v>
      </c>
      <c r="C109" s="5" t="s">
        <v>135</v>
      </c>
      <c r="D109" s="5">
        <v>42</v>
      </c>
      <c r="E109" s="5">
        <v>1232</v>
      </c>
      <c r="F109" s="5">
        <v>0</v>
      </c>
      <c r="G109" s="5">
        <v>1</v>
      </c>
      <c r="H109" s="5">
        <v>6</v>
      </c>
      <c r="I109" s="5">
        <v>0</v>
      </c>
      <c r="J109" s="5">
        <v>1</v>
      </c>
      <c r="K109" s="5">
        <v>2</v>
      </c>
      <c r="L109" s="5">
        <v>59</v>
      </c>
      <c r="M109" s="5">
        <v>85</v>
      </c>
      <c r="N109" s="6">
        <v>16</v>
      </c>
      <c r="O109" s="38">
        <f>IF(D109&gt;0, SUM((D109/E109)*90), 0)</f>
        <v>3.0681818181818179</v>
      </c>
      <c r="P109" s="38">
        <f>IF(N109&gt;0, SUM(D109/N109), 0)</f>
        <v>2.625</v>
      </c>
      <c r="Q109" s="38">
        <f>IF(J109&gt;0, SUM((J109/E109)*90), 0)</f>
        <v>7.3051948051948062E-2</v>
      </c>
      <c r="R109" s="38">
        <f>IF(N109&gt;0, SUM(K109/N109), 0)</f>
        <v>0.125</v>
      </c>
      <c r="S109" s="38">
        <f>IF(K109&gt;0, SUM((K109/E109)*90), 0)</f>
        <v>0.14610389610389612</v>
      </c>
      <c r="T109" s="39">
        <f>IF(N109&gt;0, SUM(K109/N109), 0)</f>
        <v>0.125</v>
      </c>
    </row>
    <row r="110" spans="1:20" x14ac:dyDescent="0.2">
      <c r="A110" s="17" t="s">
        <v>351</v>
      </c>
      <c r="B110" s="5" t="s">
        <v>352</v>
      </c>
      <c r="C110" s="5" t="s">
        <v>6</v>
      </c>
      <c r="D110" s="5">
        <v>42</v>
      </c>
      <c r="E110" s="5">
        <v>734</v>
      </c>
      <c r="F110" s="5">
        <v>2</v>
      </c>
      <c r="G110" s="5">
        <v>1</v>
      </c>
      <c r="H110" s="5">
        <v>2</v>
      </c>
      <c r="I110" s="5">
        <v>0</v>
      </c>
      <c r="J110" s="5">
        <v>9</v>
      </c>
      <c r="K110" s="5">
        <v>8</v>
      </c>
      <c r="L110" s="5">
        <v>14</v>
      </c>
      <c r="M110" s="5">
        <v>41</v>
      </c>
      <c r="N110" s="6">
        <v>14</v>
      </c>
      <c r="O110" s="38">
        <f>IF(D110&gt;0, SUM((D110/E110)*90), 0)</f>
        <v>5.1498637602179835</v>
      </c>
      <c r="P110" s="38">
        <f>IF(N110&gt;0, SUM(D110/N110), 0)</f>
        <v>3</v>
      </c>
      <c r="Q110" s="38">
        <f>IF(J110&gt;0, SUM((J110/E110)*90), 0)</f>
        <v>1.103542234332425</v>
      </c>
      <c r="R110" s="38">
        <f>IF(N110&gt;0, SUM(K110/N110), 0)</f>
        <v>0.5714285714285714</v>
      </c>
      <c r="S110" s="38">
        <f>IF(K110&gt;0, SUM((K110/E110)*90), 0)</f>
        <v>0.98092643051771111</v>
      </c>
      <c r="T110" s="39">
        <f>IF(N110&gt;0, SUM(K110/N110), 0)</f>
        <v>0.5714285714285714</v>
      </c>
    </row>
    <row r="111" spans="1:20" x14ac:dyDescent="0.2">
      <c r="A111" s="17" t="s">
        <v>87</v>
      </c>
      <c r="B111" s="5" t="s">
        <v>88</v>
      </c>
      <c r="C111" s="5" t="s">
        <v>24</v>
      </c>
      <c r="D111" s="5">
        <v>41</v>
      </c>
      <c r="E111" s="5">
        <v>1610</v>
      </c>
      <c r="F111" s="5">
        <v>0</v>
      </c>
      <c r="G111" s="5">
        <v>0</v>
      </c>
      <c r="H111" s="5">
        <v>12</v>
      </c>
      <c r="I111" s="5">
        <v>1</v>
      </c>
      <c r="J111" s="5">
        <v>2</v>
      </c>
      <c r="K111" s="5">
        <v>10</v>
      </c>
      <c r="L111" s="5">
        <v>57</v>
      </c>
      <c r="M111" s="5">
        <v>120</v>
      </c>
      <c r="N111" s="6">
        <v>20</v>
      </c>
      <c r="O111" s="38">
        <f>IF(D111&gt;0, SUM((D111/E111)*90), 0)</f>
        <v>2.2919254658385095</v>
      </c>
      <c r="P111" s="38">
        <f>IF(N111&gt;0, SUM(D111/N111), 0)</f>
        <v>2.0499999999999998</v>
      </c>
      <c r="Q111" s="38">
        <f>IF(J111&gt;0, SUM((J111/E111)*90), 0)</f>
        <v>0.11180124223602485</v>
      </c>
      <c r="R111" s="38">
        <f>IF(N111&gt;0, SUM(K111/N111), 0)</f>
        <v>0.5</v>
      </c>
      <c r="S111" s="38">
        <f>IF(K111&gt;0, SUM((K111/E111)*90), 0)</f>
        <v>0.55900621118012417</v>
      </c>
      <c r="T111" s="39">
        <f>IF(N111&gt;0, SUM(K111/N111), 0)</f>
        <v>0.5</v>
      </c>
    </row>
    <row r="112" spans="1:20" x14ac:dyDescent="0.2">
      <c r="A112" s="17" t="s">
        <v>75</v>
      </c>
      <c r="B112" s="5" t="s">
        <v>19</v>
      </c>
      <c r="C112" s="5" t="s">
        <v>24</v>
      </c>
      <c r="D112" s="5">
        <v>41</v>
      </c>
      <c r="E112" s="5">
        <v>1123</v>
      </c>
      <c r="F112" s="5">
        <v>2</v>
      </c>
      <c r="G112" s="5">
        <v>1</v>
      </c>
      <c r="H112" s="5">
        <v>4</v>
      </c>
      <c r="I112" s="5">
        <v>1</v>
      </c>
      <c r="J112" s="5">
        <v>8</v>
      </c>
      <c r="K112" s="5">
        <v>11</v>
      </c>
      <c r="L112" s="5">
        <v>26</v>
      </c>
      <c r="M112" s="5">
        <v>70</v>
      </c>
      <c r="N112" s="6">
        <v>20</v>
      </c>
      <c r="O112" s="38">
        <f>IF(D112&gt;0, SUM((D112/E112)*90), 0)</f>
        <v>3.2858414959928761</v>
      </c>
      <c r="P112" s="38">
        <f>IF(N112&gt;0, SUM(D112/N112), 0)</f>
        <v>2.0499999999999998</v>
      </c>
      <c r="Q112" s="38">
        <f>IF(J112&gt;0, SUM((J112/E112)*90), 0)</f>
        <v>0.641139804096171</v>
      </c>
      <c r="R112" s="38">
        <f>IF(N112&gt;0, SUM(K112/N112), 0)</f>
        <v>0.55000000000000004</v>
      </c>
      <c r="S112" s="38">
        <f>IF(K112&gt;0, SUM((K112/E112)*90), 0)</f>
        <v>0.88156723063223508</v>
      </c>
      <c r="T112" s="39">
        <f>IF(N112&gt;0, SUM(K112/N112), 0)</f>
        <v>0.55000000000000004</v>
      </c>
    </row>
    <row r="113" spans="1:20" x14ac:dyDescent="0.2">
      <c r="A113" s="17" t="s">
        <v>113</v>
      </c>
      <c r="B113" s="5" t="s">
        <v>114</v>
      </c>
      <c r="C113" s="5" t="s">
        <v>59</v>
      </c>
      <c r="D113" s="5">
        <v>41</v>
      </c>
      <c r="E113" s="5">
        <v>995</v>
      </c>
      <c r="F113" s="5">
        <v>1</v>
      </c>
      <c r="G113" s="5">
        <v>1</v>
      </c>
      <c r="H113" s="5">
        <v>1</v>
      </c>
      <c r="I113" s="5">
        <v>0</v>
      </c>
      <c r="J113" s="5">
        <v>0</v>
      </c>
      <c r="K113" s="5">
        <v>17</v>
      </c>
      <c r="L113" s="5">
        <v>25</v>
      </c>
      <c r="M113" s="5">
        <v>54</v>
      </c>
      <c r="N113" s="6">
        <v>22</v>
      </c>
      <c r="O113" s="38">
        <f>IF(D113&gt;0, SUM((D113/E113)*90), 0)</f>
        <v>3.708542713567839</v>
      </c>
      <c r="P113" s="38">
        <f>IF(N113&gt;0, SUM(D113/N113), 0)</f>
        <v>1.8636363636363635</v>
      </c>
      <c r="Q113" s="38">
        <f>IF(J113&gt;0, SUM((J113/E113)*90), 0)</f>
        <v>0</v>
      </c>
      <c r="R113" s="38">
        <f>IF(N113&gt;0, SUM(K113/N113), 0)</f>
        <v>0.77272727272727271</v>
      </c>
      <c r="S113" s="38">
        <f>IF(K113&gt;0, SUM((K113/E113)*90), 0)</f>
        <v>1.5376884422110553</v>
      </c>
      <c r="T113" s="39">
        <f>IF(N113&gt;0, SUM(K113/N113), 0)</f>
        <v>0.77272727272727271</v>
      </c>
    </row>
    <row r="114" spans="1:20" x14ac:dyDescent="0.2">
      <c r="A114" s="17" t="s">
        <v>272</v>
      </c>
      <c r="B114" s="5" t="s">
        <v>273</v>
      </c>
      <c r="C114" s="5" t="s">
        <v>86</v>
      </c>
      <c r="D114" s="5">
        <v>40</v>
      </c>
      <c r="E114" s="5">
        <v>1148</v>
      </c>
      <c r="F114" s="5">
        <v>0</v>
      </c>
      <c r="G114" s="5">
        <v>0</v>
      </c>
      <c r="H114" s="5">
        <v>3</v>
      </c>
      <c r="I114" s="5">
        <v>1</v>
      </c>
      <c r="J114" s="5">
        <v>1</v>
      </c>
      <c r="K114" s="5">
        <v>7</v>
      </c>
      <c r="L114" s="5">
        <v>67</v>
      </c>
      <c r="M114" s="5">
        <v>77</v>
      </c>
      <c r="N114" s="6">
        <v>20</v>
      </c>
      <c r="O114" s="38">
        <f>IF(D114&gt;0, SUM((D114/E114)*90), 0)</f>
        <v>3.1358885017421603</v>
      </c>
      <c r="P114" s="38">
        <f>IF(N114&gt;0, SUM(D114/N114), 0)</f>
        <v>2</v>
      </c>
      <c r="Q114" s="38">
        <f>IF(J114&gt;0, SUM((J114/E114)*90), 0)</f>
        <v>7.8397212543554001E-2</v>
      </c>
      <c r="R114" s="38">
        <f>IF(N114&gt;0, SUM(K114/N114), 0)</f>
        <v>0.35</v>
      </c>
      <c r="S114" s="38">
        <f>IF(K114&gt;0, SUM((K114/E114)*90), 0)</f>
        <v>0.54878048780487809</v>
      </c>
      <c r="T114" s="39">
        <f>IF(N114&gt;0, SUM(K114/N114), 0)</f>
        <v>0.35</v>
      </c>
    </row>
    <row r="115" spans="1:20" x14ac:dyDescent="0.2">
      <c r="A115" s="17" t="s">
        <v>942</v>
      </c>
      <c r="B115" s="5" t="s">
        <v>328</v>
      </c>
      <c r="C115" s="5" t="s">
        <v>135</v>
      </c>
      <c r="D115" s="5">
        <v>40</v>
      </c>
      <c r="E115" s="5">
        <v>615</v>
      </c>
      <c r="F115" s="5">
        <v>2</v>
      </c>
      <c r="G115" s="5">
        <v>4</v>
      </c>
      <c r="H115" s="5">
        <v>3</v>
      </c>
      <c r="I115" s="5">
        <v>0</v>
      </c>
      <c r="J115" s="5">
        <v>1</v>
      </c>
      <c r="K115" s="5">
        <v>4</v>
      </c>
      <c r="L115" s="5">
        <v>25</v>
      </c>
      <c r="M115" s="5">
        <v>52</v>
      </c>
      <c r="N115" s="6">
        <v>10</v>
      </c>
      <c r="O115" s="38">
        <f>IF(D115&gt;0, SUM((D115/E115)*90), 0)</f>
        <v>5.8536585365853666</v>
      </c>
      <c r="P115" s="38">
        <f>IF(N115&gt;0, SUM(D115/N115), 0)</f>
        <v>4</v>
      </c>
      <c r="Q115" s="38">
        <f>IF(J115&gt;0, SUM((J115/E115)*90), 0)</f>
        <v>0.14634146341463414</v>
      </c>
      <c r="R115" s="38">
        <f>IF(N115&gt;0, SUM(K115/N115), 0)</f>
        <v>0.4</v>
      </c>
      <c r="S115" s="38">
        <f>IF(K115&gt;0, SUM((K115/E115)*90), 0)</f>
        <v>0.58536585365853655</v>
      </c>
      <c r="T115" s="39">
        <f>IF(N115&gt;0, SUM(K115/N115), 0)</f>
        <v>0.4</v>
      </c>
    </row>
    <row r="116" spans="1:20" x14ac:dyDescent="0.2">
      <c r="A116" s="17" t="s">
        <v>497</v>
      </c>
      <c r="B116" s="5" t="s">
        <v>396</v>
      </c>
      <c r="C116" s="5" t="s">
        <v>13</v>
      </c>
      <c r="D116" s="5">
        <v>39</v>
      </c>
      <c r="E116" s="5">
        <v>699</v>
      </c>
      <c r="F116" s="5">
        <v>2</v>
      </c>
      <c r="G116" s="5">
        <v>1</v>
      </c>
      <c r="H116" s="5">
        <v>0</v>
      </c>
      <c r="I116" s="5">
        <v>0</v>
      </c>
      <c r="J116" s="5">
        <v>5</v>
      </c>
      <c r="K116" s="5">
        <v>15</v>
      </c>
      <c r="L116" s="5">
        <v>14</v>
      </c>
      <c r="M116" s="5">
        <v>49</v>
      </c>
      <c r="N116" s="6">
        <v>13</v>
      </c>
      <c r="O116" s="38">
        <f>IF(D116&gt;0, SUM((D116/E116)*90), 0)</f>
        <v>5.0214592274678118</v>
      </c>
      <c r="P116" s="38">
        <f>IF(N116&gt;0, SUM(D116/N116), 0)</f>
        <v>3</v>
      </c>
      <c r="Q116" s="38">
        <f>IF(J116&gt;0, SUM((J116/E116)*90), 0)</f>
        <v>0.64377682403433478</v>
      </c>
      <c r="R116" s="38">
        <f>IF(N116&gt;0, SUM(K116/N116), 0)</f>
        <v>1.1538461538461537</v>
      </c>
      <c r="S116" s="38">
        <f>IF(K116&gt;0, SUM((K116/E116)*90), 0)</f>
        <v>1.9313304721030042</v>
      </c>
      <c r="T116" s="39">
        <f>IF(N116&gt;0, SUM(K116/N116), 0)</f>
        <v>1.1538461538461537</v>
      </c>
    </row>
    <row r="117" spans="1:20" x14ac:dyDescent="0.2">
      <c r="A117" s="17" t="s">
        <v>915</v>
      </c>
      <c r="B117" s="5" t="s">
        <v>916</v>
      </c>
      <c r="C117" s="5" t="s">
        <v>17</v>
      </c>
      <c r="D117" s="5">
        <v>39</v>
      </c>
      <c r="E117" s="5">
        <v>447</v>
      </c>
      <c r="F117" s="5">
        <v>4</v>
      </c>
      <c r="G117" s="5">
        <v>1</v>
      </c>
      <c r="H117" s="5">
        <v>2</v>
      </c>
      <c r="I117" s="5">
        <v>0</v>
      </c>
      <c r="J117" s="5">
        <v>1</v>
      </c>
      <c r="K117" s="5">
        <v>9</v>
      </c>
      <c r="L117" s="5">
        <v>4</v>
      </c>
      <c r="M117" s="5">
        <v>45</v>
      </c>
      <c r="N117" s="6">
        <v>6</v>
      </c>
      <c r="O117" s="38">
        <f>IF(D117&gt;0, SUM((D117/E117)*90), 0)</f>
        <v>7.8523489932885902</v>
      </c>
      <c r="P117" s="38">
        <f>IF(N117&gt;0, SUM(D117/N117), 0)</f>
        <v>6.5</v>
      </c>
      <c r="Q117" s="38">
        <f>IF(J117&gt;0, SUM((J117/E117)*90), 0)</f>
        <v>0.20134228187919462</v>
      </c>
      <c r="R117" s="38">
        <f>IF(N117&gt;0, SUM(K117/N117), 0)</f>
        <v>1.5</v>
      </c>
      <c r="S117" s="38">
        <f>IF(K117&gt;0, SUM((K117/E117)*90), 0)</f>
        <v>1.8120805369127515</v>
      </c>
      <c r="T117" s="39">
        <f>IF(N117&gt;0, SUM(K117/N117), 0)</f>
        <v>1.5</v>
      </c>
    </row>
    <row r="118" spans="1:20" x14ac:dyDescent="0.2">
      <c r="A118" s="17" t="s">
        <v>143</v>
      </c>
      <c r="B118" s="5" t="s">
        <v>144</v>
      </c>
      <c r="C118" s="5" t="s">
        <v>24</v>
      </c>
      <c r="D118" s="5">
        <v>38</v>
      </c>
      <c r="E118" s="5">
        <v>1206</v>
      </c>
      <c r="F118" s="5">
        <v>0</v>
      </c>
      <c r="G118" s="5">
        <v>1</v>
      </c>
      <c r="H118" s="5">
        <v>5</v>
      </c>
      <c r="I118" s="5">
        <v>0</v>
      </c>
      <c r="J118" s="5">
        <v>6</v>
      </c>
      <c r="K118" s="5">
        <v>13</v>
      </c>
      <c r="L118" s="5">
        <v>52</v>
      </c>
      <c r="M118" s="5">
        <v>79</v>
      </c>
      <c r="N118" s="6">
        <v>22</v>
      </c>
      <c r="O118" s="38">
        <f>IF(D118&gt;0, SUM((D118/E118)*90), 0)</f>
        <v>2.8358208955223883</v>
      </c>
      <c r="P118" s="38">
        <f>IF(N118&gt;0, SUM(D118/N118), 0)</f>
        <v>1.7272727272727273</v>
      </c>
      <c r="Q118" s="38">
        <f>IF(J118&gt;0, SUM((J118/E118)*90), 0)</f>
        <v>0.44776119402985076</v>
      </c>
      <c r="R118" s="38">
        <f>IF(N118&gt;0, SUM(K118/N118), 0)</f>
        <v>0.59090909090909094</v>
      </c>
      <c r="S118" s="38">
        <f>IF(K118&gt;0, SUM((K118/E118)*90), 0)</f>
        <v>0.9701492537313432</v>
      </c>
      <c r="T118" s="39">
        <f>IF(N118&gt;0, SUM(K118/N118), 0)</f>
        <v>0.59090909090909094</v>
      </c>
    </row>
    <row r="119" spans="1:20" x14ac:dyDescent="0.2">
      <c r="A119" s="17" t="s">
        <v>232</v>
      </c>
      <c r="B119" s="5" t="s">
        <v>233</v>
      </c>
      <c r="C119" s="5" t="s">
        <v>50</v>
      </c>
      <c r="D119" s="5">
        <v>38</v>
      </c>
      <c r="E119" s="5">
        <v>913</v>
      </c>
      <c r="F119" s="5">
        <v>0</v>
      </c>
      <c r="G119" s="5">
        <v>1</v>
      </c>
      <c r="H119" s="5">
        <v>4</v>
      </c>
      <c r="I119" s="5">
        <v>0</v>
      </c>
      <c r="J119" s="5">
        <v>5</v>
      </c>
      <c r="K119" s="5">
        <v>13</v>
      </c>
      <c r="L119" s="5">
        <v>27</v>
      </c>
      <c r="M119" s="5">
        <v>62</v>
      </c>
      <c r="N119" s="6">
        <v>26</v>
      </c>
      <c r="O119" s="38">
        <f>IF(D119&gt;0, SUM((D119/E119)*90), 0)</f>
        <v>3.7458926615553123</v>
      </c>
      <c r="P119" s="38">
        <f>IF(N119&gt;0, SUM(D119/N119), 0)</f>
        <v>1.4615384615384615</v>
      </c>
      <c r="Q119" s="38">
        <f>IF(J119&gt;0, SUM((J119/E119)*90), 0)</f>
        <v>0.49288061336254108</v>
      </c>
      <c r="R119" s="38">
        <f>IF(N119&gt;0, SUM(K119/N119), 0)</f>
        <v>0.5</v>
      </c>
      <c r="S119" s="38">
        <f>IF(K119&gt;0, SUM((K119/E119)*90), 0)</f>
        <v>1.2814895947426068</v>
      </c>
      <c r="T119" s="39">
        <f>IF(N119&gt;0, SUM(K119/N119), 0)</f>
        <v>0.5</v>
      </c>
    </row>
    <row r="120" spans="1:20" x14ac:dyDescent="0.2">
      <c r="A120" s="17" t="s">
        <v>876</v>
      </c>
      <c r="B120" s="5" t="s">
        <v>877</v>
      </c>
      <c r="C120" s="5" t="s">
        <v>17</v>
      </c>
      <c r="D120" s="5">
        <v>38</v>
      </c>
      <c r="E120" s="5">
        <v>781</v>
      </c>
      <c r="F120" s="5">
        <v>2</v>
      </c>
      <c r="G120" s="5">
        <v>0</v>
      </c>
      <c r="H120" s="5">
        <v>1</v>
      </c>
      <c r="I120" s="5">
        <v>1</v>
      </c>
      <c r="J120" s="5">
        <v>3</v>
      </c>
      <c r="K120" s="5">
        <v>5</v>
      </c>
      <c r="L120" s="5">
        <v>10</v>
      </c>
      <c r="M120" s="5">
        <v>41</v>
      </c>
      <c r="N120" s="6">
        <v>18</v>
      </c>
      <c r="O120" s="38">
        <f>IF(D120&gt;0, SUM((D120/E120)*90), 0)</f>
        <v>4.3790012804097316</v>
      </c>
      <c r="P120" s="38">
        <f>IF(N120&gt;0, SUM(D120/N120), 0)</f>
        <v>2.1111111111111112</v>
      </c>
      <c r="Q120" s="38">
        <f>IF(J120&gt;0, SUM((J120/E120)*90), 0)</f>
        <v>0.34571062740076824</v>
      </c>
      <c r="R120" s="38">
        <f>IF(N120&gt;0, SUM(K120/N120), 0)</f>
        <v>0.27777777777777779</v>
      </c>
      <c r="S120" s="38">
        <f>IF(K120&gt;0, SUM((K120/E120)*90), 0)</f>
        <v>0.57618437900128039</v>
      </c>
      <c r="T120" s="39">
        <f>IF(N120&gt;0, SUM(K120/N120), 0)</f>
        <v>0.27777777777777779</v>
      </c>
    </row>
    <row r="121" spans="1:20" x14ac:dyDescent="0.2">
      <c r="A121" s="17" t="s">
        <v>481</v>
      </c>
      <c r="B121" s="5" t="s">
        <v>482</v>
      </c>
      <c r="C121" s="5" t="s">
        <v>437</v>
      </c>
      <c r="D121" s="5">
        <v>37</v>
      </c>
      <c r="E121" s="5">
        <v>628</v>
      </c>
      <c r="F121" s="5">
        <v>1</v>
      </c>
      <c r="G121" s="5">
        <v>2</v>
      </c>
      <c r="H121" s="5">
        <v>1</v>
      </c>
      <c r="I121" s="5">
        <v>0</v>
      </c>
      <c r="J121" s="5">
        <v>11</v>
      </c>
      <c r="K121" s="5">
        <v>13</v>
      </c>
      <c r="L121" s="5">
        <v>6</v>
      </c>
      <c r="M121" s="5">
        <v>37</v>
      </c>
      <c r="N121" s="6">
        <v>15</v>
      </c>
      <c r="O121" s="38">
        <f>IF(D121&gt;0, SUM((D121/E121)*90), 0)</f>
        <v>5.3025477707006372</v>
      </c>
      <c r="P121" s="38">
        <f>IF(N121&gt;0, SUM(D121/N121), 0)</f>
        <v>2.4666666666666668</v>
      </c>
      <c r="Q121" s="38">
        <f>IF(J121&gt;0, SUM((J121/E121)*90), 0)</f>
        <v>1.5764331210191083</v>
      </c>
      <c r="R121" s="38">
        <f>IF(N121&gt;0, SUM(K121/N121), 0)</f>
        <v>0.8666666666666667</v>
      </c>
      <c r="S121" s="38">
        <f>IF(K121&gt;0, SUM((K121/E121)*90), 0)</f>
        <v>1.8630573248407643</v>
      </c>
      <c r="T121" s="39">
        <f>IF(N121&gt;0, SUM(K121/N121), 0)</f>
        <v>0.8666666666666667</v>
      </c>
    </row>
    <row r="122" spans="1:20" x14ac:dyDescent="0.2">
      <c r="A122" s="17" t="s">
        <v>564</v>
      </c>
      <c r="B122" s="5" t="s">
        <v>162</v>
      </c>
      <c r="C122" s="5" t="s">
        <v>527</v>
      </c>
      <c r="D122" s="5">
        <v>36</v>
      </c>
      <c r="E122" s="5">
        <v>741</v>
      </c>
      <c r="F122" s="5">
        <v>0</v>
      </c>
      <c r="G122" s="5">
        <v>3</v>
      </c>
      <c r="H122" s="5">
        <v>0</v>
      </c>
      <c r="I122" s="5">
        <v>0</v>
      </c>
      <c r="J122" s="5">
        <v>3</v>
      </c>
      <c r="K122" s="5">
        <v>6</v>
      </c>
      <c r="L122" s="5">
        <v>5</v>
      </c>
      <c r="M122" s="5">
        <v>39</v>
      </c>
      <c r="N122" s="6">
        <v>17</v>
      </c>
      <c r="O122" s="38">
        <f>IF(D122&gt;0, SUM((D122/E122)*90), 0)</f>
        <v>4.3724696356275308</v>
      </c>
      <c r="P122" s="38">
        <f>IF(N122&gt;0, SUM(D122/N122), 0)</f>
        <v>2.1176470588235294</v>
      </c>
      <c r="Q122" s="38">
        <f>IF(J122&gt;0, SUM((J122/E122)*90), 0)</f>
        <v>0.36437246963562753</v>
      </c>
      <c r="R122" s="38">
        <f>IF(N122&gt;0, SUM(K122/N122), 0)</f>
        <v>0.35294117647058826</v>
      </c>
      <c r="S122" s="38">
        <f>IF(K122&gt;0, SUM((K122/E122)*90), 0)</f>
        <v>0.72874493927125505</v>
      </c>
      <c r="T122" s="39">
        <f>IF(N122&gt;0, SUM(K122/N122), 0)</f>
        <v>0.35294117647058826</v>
      </c>
    </row>
    <row r="123" spans="1:20" x14ac:dyDescent="0.2">
      <c r="A123" s="17" t="s">
        <v>926</v>
      </c>
      <c r="B123" s="5" t="s">
        <v>242</v>
      </c>
      <c r="C123" s="5" t="s">
        <v>289</v>
      </c>
      <c r="D123" s="5">
        <v>35</v>
      </c>
      <c r="E123" s="5">
        <v>911</v>
      </c>
      <c r="F123" s="5">
        <v>0</v>
      </c>
      <c r="G123" s="5">
        <v>0</v>
      </c>
      <c r="H123" s="5">
        <v>2</v>
      </c>
      <c r="I123" s="5">
        <v>0</v>
      </c>
      <c r="J123" s="5">
        <v>0</v>
      </c>
      <c r="K123" s="5">
        <v>3</v>
      </c>
      <c r="L123" s="5">
        <v>36</v>
      </c>
      <c r="M123" s="5">
        <v>95</v>
      </c>
      <c r="N123" s="6">
        <v>11</v>
      </c>
      <c r="O123" s="38">
        <f>IF(D123&gt;0, SUM((D123/E123)*90), 0)</f>
        <v>3.4577387486278814</v>
      </c>
      <c r="P123" s="38">
        <f>IF(N123&gt;0, SUM(D123/N123), 0)</f>
        <v>3.1818181818181817</v>
      </c>
      <c r="Q123" s="38">
        <f>IF(J123&gt;0, SUM((J123/E123)*90), 0)</f>
        <v>0</v>
      </c>
      <c r="R123" s="38">
        <f>IF(N123&gt;0, SUM(K123/N123), 0)</f>
        <v>0.27272727272727271</v>
      </c>
      <c r="S123" s="38">
        <f>IF(K123&gt;0, SUM((K123/E123)*90), 0)</f>
        <v>0.29637760702524696</v>
      </c>
      <c r="T123" s="39">
        <f>IF(N123&gt;0, SUM(K123/N123), 0)</f>
        <v>0.27272727272727271</v>
      </c>
    </row>
    <row r="124" spans="1:20" x14ac:dyDescent="0.2">
      <c r="A124" s="17" t="s">
        <v>631</v>
      </c>
      <c r="B124" s="5" t="s">
        <v>632</v>
      </c>
      <c r="C124" s="5" t="s">
        <v>594</v>
      </c>
      <c r="D124" s="5">
        <v>33</v>
      </c>
      <c r="E124" s="5">
        <v>964</v>
      </c>
      <c r="F124" s="5">
        <v>0</v>
      </c>
      <c r="G124" s="5">
        <v>0</v>
      </c>
      <c r="H124" s="5">
        <v>2</v>
      </c>
      <c r="I124" s="5">
        <v>0</v>
      </c>
      <c r="J124" s="5">
        <v>0</v>
      </c>
      <c r="K124" s="5">
        <v>5</v>
      </c>
      <c r="L124" s="5">
        <v>52</v>
      </c>
      <c r="M124" s="5">
        <v>43</v>
      </c>
      <c r="N124" s="6">
        <v>22</v>
      </c>
      <c r="O124" s="38">
        <f>IF(D124&gt;0, SUM((D124/E124)*90), 0)</f>
        <v>3.0809128630705396</v>
      </c>
      <c r="P124" s="38">
        <f>IF(N124&gt;0, SUM(D124/N124), 0)</f>
        <v>1.5</v>
      </c>
      <c r="Q124" s="38">
        <f>IF(J124&gt;0, SUM((J124/E124)*90), 0)</f>
        <v>0</v>
      </c>
      <c r="R124" s="38">
        <f>IF(N124&gt;0, SUM(K124/N124), 0)</f>
        <v>0.22727272727272727</v>
      </c>
      <c r="S124" s="38">
        <f>IF(K124&gt;0, SUM((K124/E124)*90), 0)</f>
        <v>0.46680497925311204</v>
      </c>
      <c r="T124" s="39">
        <f>IF(N124&gt;0, SUM(K124/N124), 0)</f>
        <v>0.22727272727272727</v>
      </c>
    </row>
    <row r="125" spans="1:20" x14ac:dyDescent="0.2">
      <c r="A125" s="17" t="s">
        <v>109</v>
      </c>
      <c r="B125" s="5" t="s">
        <v>110</v>
      </c>
      <c r="C125" s="5" t="s">
        <v>24</v>
      </c>
      <c r="D125" s="5">
        <v>33</v>
      </c>
      <c r="E125" s="5">
        <v>744</v>
      </c>
      <c r="F125" s="5">
        <v>2</v>
      </c>
      <c r="G125" s="5">
        <v>0</v>
      </c>
      <c r="H125" s="5">
        <v>2</v>
      </c>
      <c r="I125" s="5">
        <v>1</v>
      </c>
      <c r="J125" s="5">
        <v>7</v>
      </c>
      <c r="K125" s="5">
        <v>8</v>
      </c>
      <c r="L125" s="5">
        <v>16</v>
      </c>
      <c r="M125" s="5">
        <v>41</v>
      </c>
      <c r="N125" s="6">
        <v>16</v>
      </c>
      <c r="O125" s="38">
        <f>IF(D125&gt;0, SUM((D125/E125)*90), 0)</f>
        <v>3.991935483870968</v>
      </c>
      <c r="P125" s="38">
        <f>IF(N125&gt;0, SUM(D125/N125), 0)</f>
        <v>2.0625</v>
      </c>
      <c r="Q125" s="38">
        <f>IF(J125&gt;0, SUM((J125/E125)*90), 0)</f>
        <v>0.84677419354838712</v>
      </c>
      <c r="R125" s="38">
        <f>IF(N125&gt;0, SUM(K125/N125), 0)</f>
        <v>0.5</v>
      </c>
      <c r="S125" s="38">
        <f>IF(K125&gt;0, SUM((K125/E125)*90), 0)</f>
        <v>0.967741935483871</v>
      </c>
      <c r="T125" s="39">
        <f>IF(N125&gt;0, SUM(K125/N125), 0)</f>
        <v>0.5</v>
      </c>
    </row>
    <row r="126" spans="1:20" x14ac:dyDescent="0.2">
      <c r="A126" s="17" t="s">
        <v>525</v>
      </c>
      <c r="B126" s="5" t="s">
        <v>526</v>
      </c>
      <c r="C126" s="5" t="s">
        <v>527</v>
      </c>
      <c r="D126" s="5">
        <v>33</v>
      </c>
      <c r="E126" s="5">
        <v>597</v>
      </c>
      <c r="F126" s="5">
        <v>1</v>
      </c>
      <c r="G126" s="5">
        <v>1</v>
      </c>
      <c r="H126" s="5">
        <v>1</v>
      </c>
      <c r="I126" s="5">
        <v>0</v>
      </c>
      <c r="J126" s="5">
        <v>2</v>
      </c>
      <c r="K126" s="5">
        <v>5</v>
      </c>
      <c r="L126" s="5">
        <v>6</v>
      </c>
      <c r="M126" s="5">
        <v>33</v>
      </c>
      <c r="N126" s="6">
        <v>15</v>
      </c>
      <c r="O126" s="38">
        <f>IF(D126&gt;0, SUM((D126/E126)*90), 0)</f>
        <v>4.9748743718592969</v>
      </c>
      <c r="P126" s="38">
        <f>IF(N126&gt;0, SUM(D126/N126), 0)</f>
        <v>2.2000000000000002</v>
      </c>
      <c r="Q126" s="38">
        <f>IF(J126&gt;0, SUM((J126/E126)*90), 0)</f>
        <v>0.30150753768844224</v>
      </c>
      <c r="R126" s="38">
        <f>IF(N126&gt;0, SUM(K126/N126), 0)</f>
        <v>0.33333333333333331</v>
      </c>
      <c r="S126" s="38">
        <f>IF(K126&gt;0, SUM((K126/E126)*90), 0)</f>
        <v>0.75376884422110546</v>
      </c>
      <c r="T126" s="39">
        <f>IF(N126&gt;0, SUM(K126/N126), 0)</f>
        <v>0.33333333333333331</v>
      </c>
    </row>
    <row r="127" spans="1:20" x14ac:dyDescent="0.2">
      <c r="A127" s="17" t="s">
        <v>83</v>
      </c>
      <c r="B127" s="5" t="s">
        <v>808</v>
      </c>
      <c r="C127" s="5" t="s">
        <v>86</v>
      </c>
      <c r="D127" s="5">
        <v>32</v>
      </c>
      <c r="E127" s="5">
        <v>769</v>
      </c>
      <c r="F127" s="5">
        <v>0</v>
      </c>
      <c r="G127" s="5">
        <v>1</v>
      </c>
      <c r="H127" s="5">
        <v>2</v>
      </c>
      <c r="I127" s="5">
        <v>1</v>
      </c>
      <c r="J127" s="5">
        <v>0</v>
      </c>
      <c r="K127" s="5">
        <v>3</v>
      </c>
      <c r="L127" s="5">
        <v>54</v>
      </c>
      <c r="M127" s="5">
        <v>60</v>
      </c>
      <c r="N127" s="6">
        <v>10</v>
      </c>
      <c r="O127" s="38">
        <f>IF(D127&gt;0, SUM((D127/E127)*90), 0)</f>
        <v>3.7451235370611182</v>
      </c>
      <c r="P127" s="38">
        <f>IF(N127&gt;0, SUM(D127/N127), 0)</f>
        <v>3.2</v>
      </c>
      <c r="Q127" s="38">
        <f>IF(J127&gt;0, SUM((J127/E127)*90), 0)</f>
        <v>0</v>
      </c>
      <c r="R127" s="38">
        <f>IF(N127&gt;0, SUM(K127/N127), 0)</f>
        <v>0.3</v>
      </c>
      <c r="S127" s="38">
        <f>IF(K127&gt;0, SUM((K127/E127)*90), 0)</f>
        <v>0.35110533159947988</v>
      </c>
      <c r="T127" s="39">
        <f>IF(N127&gt;0, SUM(K127/N127), 0)</f>
        <v>0.3</v>
      </c>
    </row>
    <row r="128" spans="1:20" x14ac:dyDescent="0.2">
      <c r="A128" s="17" t="s">
        <v>753</v>
      </c>
      <c r="B128" s="5" t="s">
        <v>184</v>
      </c>
      <c r="C128" s="5" t="s">
        <v>182</v>
      </c>
      <c r="D128" s="5">
        <v>32</v>
      </c>
      <c r="E128" s="5">
        <v>636</v>
      </c>
      <c r="F128" s="5">
        <v>0</v>
      </c>
      <c r="G128" s="5">
        <v>2</v>
      </c>
      <c r="H128" s="5">
        <v>2</v>
      </c>
      <c r="I128" s="5">
        <v>0</v>
      </c>
      <c r="J128" s="5">
        <v>12</v>
      </c>
      <c r="K128" s="5">
        <v>11</v>
      </c>
      <c r="L128" s="5">
        <v>15</v>
      </c>
      <c r="M128" s="5">
        <v>36</v>
      </c>
      <c r="N128" s="6">
        <v>18</v>
      </c>
      <c r="O128" s="38">
        <f>IF(D128&gt;0, SUM((D128/E128)*90), 0)</f>
        <v>4.5283018867924527</v>
      </c>
      <c r="P128" s="38">
        <f>IF(N128&gt;0, SUM(D128/N128), 0)</f>
        <v>1.7777777777777777</v>
      </c>
      <c r="Q128" s="38">
        <f>IF(J128&gt;0, SUM((J128/E128)*90), 0)</f>
        <v>1.6981132075471697</v>
      </c>
      <c r="R128" s="38">
        <f>IF(N128&gt;0, SUM(K128/N128), 0)</f>
        <v>0.61111111111111116</v>
      </c>
      <c r="S128" s="38">
        <f>IF(K128&gt;0, SUM((K128/E128)*90), 0)</f>
        <v>1.5566037735849056</v>
      </c>
      <c r="T128" s="39">
        <f>IF(N128&gt;0, SUM(K128/N128), 0)</f>
        <v>0.61111111111111116</v>
      </c>
    </row>
    <row r="129" spans="1:20" x14ac:dyDescent="0.2">
      <c r="A129" s="17" t="s">
        <v>735</v>
      </c>
      <c r="B129" s="5" t="s">
        <v>736</v>
      </c>
      <c r="C129" s="5" t="s">
        <v>182</v>
      </c>
      <c r="D129" s="5">
        <v>32</v>
      </c>
      <c r="E129" s="5">
        <v>516</v>
      </c>
      <c r="F129" s="5">
        <v>1</v>
      </c>
      <c r="G129" s="5">
        <v>0</v>
      </c>
      <c r="H129" s="5">
        <v>1</v>
      </c>
      <c r="I129" s="5">
        <v>0</v>
      </c>
      <c r="J129" s="5">
        <v>4</v>
      </c>
      <c r="K129" s="5">
        <v>4</v>
      </c>
      <c r="L129" s="5">
        <v>4</v>
      </c>
      <c r="M129" s="5">
        <v>33</v>
      </c>
      <c r="N129" s="6">
        <v>19</v>
      </c>
      <c r="O129" s="38">
        <f>IF(D129&gt;0, SUM((D129/E129)*90), 0)</f>
        <v>5.5813953488372094</v>
      </c>
      <c r="P129" s="38">
        <f>IF(N129&gt;0, SUM(D129/N129), 0)</f>
        <v>1.6842105263157894</v>
      </c>
      <c r="Q129" s="38">
        <f>IF(J129&gt;0, SUM((J129/E129)*90), 0)</f>
        <v>0.69767441860465118</v>
      </c>
      <c r="R129" s="38">
        <f>IF(N129&gt;0, SUM(K129/N129), 0)</f>
        <v>0.21052631578947367</v>
      </c>
      <c r="S129" s="38">
        <f>IF(K129&gt;0, SUM((K129/E129)*90), 0)</f>
        <v>0.69767441860465118</v>
      </c>
      <c r="T129" s="39">
        <f>IF(N129&gt;0, SUM(K129/N129), 0)</f>
        <v>0.21052631578947367</v>
      </c>
    </row>
    <row r="130" spans="1:20" x14ac:dyDescent="0.2">
      <c r="A130" s="17" t="s">
        <v>300</v>
      </c>
      <c r="B130" s="5" t="s">
        <v>301</v>
      </c>
      <c r="C130" s="5" t="s">
        <v>289</v>
      </c>
      <c r="D130" s="5">
        <v>31</v>
      </c>
      <c r="E130" s="5">
        <v>788</v>
      </c>
      <c r="F130" s="5">
        <v>0</v>
      </c>
      <c r="G130" s="5">
        <v>0</v>
      </c>
      <c r="H130" s="5">
        <v>0</v>
      </c>
      <c r="I130" s="5">
        <v>1</v>
      </c>
      <c r="J130" s="5">
        <v>2</v>
      </c>
      <c r="K130" s="5">
        <v>4</v>
      </c>
      <c r="L130" s="5">
        <v>43</v>
      </c>
      <c r="M130" s="5">
        <v>54</v>
      </c>
      <c r="N130" s="6">
        <v>16</v>
      </c>
      <c r="O130" s="38">
        <f>IF(D130&gt;0, SUM((D130/E130)*90), 0)</f>
        <v>3.5406091370558377</v>
      </c>
      <c r="P130" s="38">
        <f>IF(N130&gt;0, SUM(D130/N130), 0)</f>
        <v>1.9375</v>
      </c>
      <c r="Q130" s="38">
        <f>IF(J130&gt;0, SUM((J130/E130)*90), 0)</f>
        <v>0.22842639593908629</v>
      </c>
      <c r="R130" s="38">
        <f>IF(N130&gt;0, SUM(K130/N130), 0)</f>
        <v>0.25</v>
      </c>
      <c r="S130" s="38">
        <f>IF(K130&gt;0, SUM((K130/E130)*90), 0)</f>
        <v>0.45685279187817257</v>
      </c>
      <c r="T130" s="39">
        <f>IF(N130&gt;0, SUM(K130/N130), 0)</f>
        <v>0.25</v>
      </c>
    </row>
    <row r="131" spans="1:20" x14ac:dyDescent="0.2">
      <c r="A131" s="17" t="s">
        <v>565</v>
      </c>
      <c r="B131" s="5" t="s">
        <v>192</v>
      </c>
      <c r="C131" s="5" t="s">
        <v>527</v>
      </c>
      <c r="D131" s="5">
        <v>31</v>
      </c>
      <c r="E131" s="5">
        <v>738</v>
      </c>
      <c r="F131" s="5">
        <v>0</v>
      </c>
      <c r="G131" s="5">
        <v>0</v>
      </c>
      <c r="H131" s="5">
        <v>2</v>
      </c>
      <c r="I131" s="5">
        <v>0</v>
      </c>
      <c r="J131" s="5">
        <v>0</v>
      </c>
      <c r="K131" s="5">
        <v>6</v>
      </c>
      <c r="L131" s="5">
        <v>33</v>
      </c>
      <c r="M131" s="5">
        <v>62</v>
      </c>
      <c r="N131" s="6">
        <v>13</v>
      </c>
      <c r="O131" s="38">
        <f>IF(D131&gt;0, SUM((D131/E131)*90), 0)</f>
        <v>3.7804878048780486</v>
      </c>
      <c r="P131" s="38">
        <f>IF(N131&gt;0, SUM(D131/N131), 0)</f>
        <v>2.3846153846153846</v>
      </c>
      <c r="Q131" s="38">
        <f>IF(J131&gt;0, SUM((J131/E131)*90), 0)</f>
        <v>0</v>
      </c>
      <c r="R131" s="38">
        <f>IF(N131&gt;0, SUM(K131/N131), 0)</f>
        <v>0.46153846153846156</v>
      </c>
      <c r="S131" s="38">
        <f>IF(K131&gt;0, SUM((K131/E131)*90), 0)</f>
        <v>0.73170731707317083</v>
      </c>
      <c r="T131" s="39">
        <f>IF(N131&gt;0, SUM(K131/N131), 0)</f>
        <v>0.46153846153846156</v>
      </c>
    </row>
    <row r="132" spans="1:20" x14ac:dyDescent="0.2">
      <c r="A132" s="17" t="s">
        <v>329</v>
      </c>
      <c r="B132" s="5" t="s">
        <v>2295</v>
      </c>
      <c r="C132" s="5" t="s">
        <v>17</v>
      </c>
      <c r="D132" s="5">
        <v>30</v>
      </c>
      <c r="E132" s="5">
        <v>840</v>
      </c>
      <c r="F132" s="5">
        <v>0</v>
      </c>
      <c r="G132" s="5">
        <v>0</v>
      </c>
      <c r="H132" s="5">
        <v>3</v>
      </c>
      <c r="I132" s="5">
        <v>0</v>
      </c>
      <c r="J132" s="5">
        <v>9</v>
      </c>
      <c r="K132" s="5">
        <v>10</v>
      </c>
      <c r="L132" s="5">
        <v>35</v>
      </c>
      <c r="M132" s="5">
        <v>67</v>
      </c>
      <c r="N132" s="6">
        <v>10</v>
      </c>
      <c r="O132" s="38">
        <f>IF(D132&gt;0, SUM((D132/E132)*90), 0)</f>
        <v>3.214285714285714</v>
      </c>
      <c r="P132" s="38">
        <f>IF(N132&gt;0, SUM(D132/N132), 0)</f>
        <v>3</v>
      </c>
      <c r="Q132" s="38">
        <f>IF(J132&gt;0, SUM((J132/E132)*90), 0)</f>
        <v>0.9642857142857143</v>
      </c>
      <c r="R132" s="38">
        <f>IF(N132&gt;0, SUM(K132/N132), 0)</f>
        <v>1</v>
      </c>
      <c r="S132" s="38">
        <f>IF(K132&gt;0, SUM((K132/E132)*90), 0)</f>
        <v>1.0714285714285714</v>
      </c>
      <c r="T132" s="39">
        <f>IF(N132&gt;0, SUM(K132/N132), 0)</f>
        <v>1</v>
      </c>
    </row>
    <row r="133" spans="1:20" x14ac:dyDescent="0.2">
      <c r="A133" s="17" t="s">
        <v>810</v>
      </c>
      <c r="B133" s="5" t="s">
        <v>2311</v>
      </c>
      <c r="C133" s="5" t="s">
        <v>94</v>
      </c>
      <c r="D133" s="5">
        <v>29</v>
      </c>
      <c r="E133" s="5">
        <v>426</v>
      </c>
      <c r="F133" s="5">
        <v>2</v>
      </c>
      <c r="G133" s="5">
        <v>0</v>
      </c>
      <c r="H133" s="5">
        <v>0</v>
      </c>
      <c r="I133" s="5">
        <v>0</v>
      </c>
      <c r="J133" s="5">
        <v>4</v>
      </c>
      <c r="K133" s="5">
        <v>9</v>
      </c>
      <c r="L133" s="5">
        <v>9</v>
      </c>
      <c r="M133" s="5">
        <v>14</v>
      </c>
      <c r="N133" s="6">
        <v>14</v>
      </c>
      <c r="O133" s="38">
        <f>IF(D133&gt;0, SUM((D133/E133)*90), 0)</f>
        <v>6.1267605633802811</v>
      </c>
      <c r="P133" s="38">
        <f>IF(N133&gt;0, SUM(D133/N133), 0)</f>
        <v>2.0714285714285716</v>
      </c>
      <c r="Q133" s="38">
        <f>IF(J133&gt;0, SUM((J133/E133)*90), 0)</f>
        <v>0.84507042253521125</v>
      </c>
      <c r="R133" s="38">
        <f>IF(N133&gt;0, SUM(K133/N133), 0)</f>
        <v>0.6428571428571429</v>
      </c>
      <c r="S133" s="38">
        <f>IF(K133&gt;0, SUM((K133/E133)*90), 0)</f>
        <v>1.9014084507042253</v>
      </c>
      <c r="T133" s="39">
        <f>IF(N133&gt;0, SUM(K133/N133), 0)</f>
        <v>0.6428571428571429</v>
      </c>
    </row>
    <row r="134" spans="1:20" x14ac:dyDescent="0.2">
      <c r="A134" s="17" t="s">
        <v>453</v>
      </c>
      <c r="B134" s="5" t="s">
        <v>68</v>
      </c>
      <c r="C134" s="5" t="s">
        <v>437</v>
      </c>
      <c r="D134" s="5">
        <v>27</v>
      </c>
      <c r="E134" s="5">
        <v>743</v>
      </c>
      <c r="F134" s="5">
        <v>0</v>
      </c>
      <c r="G134" s="5">
        <v>0</v>
      </c>
      <c r="H134" s="5">
        <v>0</v>
      </c>
      <c r="I134" s="5">
        <v>0</v>
      </c>
      <c r="J134" s="5">
        <v>9</v>
      </c>
      <c r="K134" s="5">
        <v>8</v>
      </c>
      <c r="L134" s="5">
        <v>16</v>
      </c>
      <c r="M134" s="5">
        <v>40</v>
      </c>
      <c r="N134" s="6">
        <v>13</v>
      </c>
      <c r="O134" s="38">
        <f>IF(D134&gt;0, SUM((D134/E134)*90), 0)</f>
        <v>3.2705248990578735</v>
      </c>
      <c r="P134" s="38">
        <f>IF(N134&gt;0, SUM(D134/N134), 0)</f>
        <v>2.0769230769230771</v>
      </c>
      <c r="Q134" s="38">
        <f>IF(J134&gt;0, SUM((J134/E134)*90), 0)</f>
        <v>1.0901749663526246</v>
      </c>
      <c r="R134" s="38">
        <f>IF(N134&gt;0, SUM(K134/N134), 0)</f>
        <v>0.61538461538461542</v>
      </c>
      <c r="S134" s="38">
        <f>IF(K134&gt;0, SUM((K134/E134)*90), 0)</f>
        <v>0.96904441453566625</v>
      </c>
      <c r="T134" s="39">
        <f>IF(N134&gt;0, SUM(K134/N134), 0)</f>
        <v>0.61538461538461542</v>
      </c>
    </row>
    <row r="135" spans="1:20" x14ac:dyDescent="0.2">
      <c r="A135" s="17" t="s">
        <v>138</v>
      </c>
      <c r="B135" s="5" t="s">
        <v>139</v>
      </c>
      <c r="C135" s="5" t="s">
        <v>24</v>
      </c>
      <c r="D135" s="5">
        <v>27</v>
      </c>
      <c r="E135" s="5">
        <v>576</v>
      </c>
      <c r="F135" s="5">
        <v>0</v>
      </c>
      <c r="G135" s="5">
        <v>3</v>
      </c>
      <c r="H135" s="5">
        <v>1</v>
      </c>
      <c r="I135" s="5">
        <v>0</v>
      </c>
      <c r="J135" s="5">
        <v>1</v>
      </c>
      <c r="K135" s="5">
        <v>7</v>
      </c>
      <c r="L135" s="5">
        <v>10</v>
      </c>
      <c r="M135" s="5">
        <v>37</v>
      </c>
      <c r="N135" s="6">
        <v>7</v>
      </c>
      <c r="O135" s="38">
        <f>IF(D135&gt;0, SUM((D135/E135)*90), 0)</f>
        <v>4.21875</v>
      </c>
      <c r="P135" s="38">
        <f>IF(N135&gt;0, SUM(D135/N135), 0)</f>
        <v>3.8571428571428572</v>
      </c>
      <c r="Q135" s="38">
        <f>IF(J135&gt;0, SUM((J135/E135)*90), 0)</f>
        <v>0.15625</v>
      </c>
      <c r="R135" s="38">
        <f>IF(N135&gt;0, SUM(K135/N135), 0)</f>
        <v>1</v>
      </c>
      <c r="S135" s="38">
        <f>IF(K135&gt;0, SUM((K135/E135)*90), 0)</f>
        <v>1.09375</v>
      </c>
      <c r="T135" s="39">
        <f>IF(N135&gt;0, SUM(K135/N135), 0)</f>
        <v>1</v>
      </c>
    </row>
    <row r="136" spans="1:20" x14ac:dyDescent="0.2">
      <c r="A136" s="17" t="s">
        <v>91</v>
      </c>
      <c r="B136" s="5" t="s">
        <v>521</v>
      </c>
      <c r="C136" s="5" t="s">
        <v>13</v>
      </c>
      <c r="D136" s="5">
        <v>27</v>
      </c>
      <c r="E136" s="5">
        <v>355</v>
      </c>
      <c r="F136" s="5">
        <v>2</v>
      </c>
      <c r="G136" s="5">
        <v>0</v>
      </c>
      <c r="H136" s="5">
        <v>0</v>
      </c>
      <c r="I136" s="5">
        <v>0</v>
      </c>
      <c r="J136" s="5">
        <v>1</v>
      </c>
      <c r="K136" s="5">
        <v>4</v>
      </c>
      <c r="L136" s="5">
        <v>4</v>
      </c>
      <c r="M136" s="5">
        <v>10</v>
      </c>
      <c r="N136" s="6">
        <v>9</v>
      </c>
      <c r="O136" s="38">
        <f>IF(D136&gt;0, SUM((D136/E136)*90), 0)</f>
        <v>6.845070422535211</v>
      </c>
      <c r="P136" s="38">
        <f>IF(N136&gt;0, SUM(D136/N136), 0)</f>
        <v>3</v>
      </c>
      <c r="Q136" s="38">
        <f>IF(J136&gt;0, SUM((J136/E136)*90), 0)</f>
        <v>0.25352112676056338</v>
      </c>
      <c r="R136" s="38">
        <f>IF(N136&gt;0, SUM(K136/N136), 0)</f>
        <v>0.44444444444444442</v>
      </c>
      <c r="S136" s="38">
        <f>IF(K136&gt;0, SUM((K136/E136)*90), 0)</f>
        <v>1.0140845070422535</v>
      </c>
      <c r="T136" s="39">
        <f>IF(N136&gt;0, SUM(K136/N136), 0)</f>
        <v>0.44444444444444442</v>
      </c>
    </row>
    <row r="137" spans="1:20" x14ac:dyDescent="0.2">
      <c r="A137" s="17" t="s">
        <v>642</v>
      </c>
      <c r="B137" s="5" t="s">
        <v>390</v>
      </c>
      <c r="C137" s="5" t="s">
        <v>594</v>
      </c>
      <c r="D137" s="5">
        <v>25</v>
      </c>
      <c r="E137" s="5">
        <v>691</v>
      </c>
      <c r="F137" s="5">
        <v>0</v>
      </c>
      <c r="G137" s="5">
        <v>0</v>
      </c>
      <c r="H137" s="5">
        <v>0</v>
      </c>
      <c r="I137" s="5">
        <v>0</v>
      </c>
      <c r="J137" s="5">
        <v>4</v>
      </c>
      <c r="K137" s="5">
        <v>7</v>
      </c>
      <c r="L137" s="5">
        <v>5</v>
      </c>
      <c r="M137" s="5">
        <v>50</v>
      </c>
      <c r="N137" s="6">
        <v>13</v>
      </c>
      <c r="O137" s="38">
        <f>IF(D137&gt;0, SUM((D137/E137)*90), 0)</f>
        <v>3.2561505065123009</v>
      </c>
      <c r="P137" s="38">
        <f>IF(N137&gt;0, SUM(D137/N137), 0)</f>
        <v>1.9230769230769231</v>
      </c>
      <c r="Q137" s="38">
        <f>IF(J137&gt;0, SUM((J137/E137)*90), 0)</f>
        <v>0.52098408104196814</v>
      </c>
      <c r="R137" s="38">
        <f>IF(N137&gt;0, SUM(K137/N137), 0)</f>
        <v>0.53846153846153844</v>
      </c>
      <c r="S137" s="38">
        <f>IF(K137&gt;0, SUM((K137/E137)*90), 0)</f>
        <v>0.91172214182344424</v>
      </c>
      <c r="T137" s="39">
        <f>IF(N137&gt;0, SUM(K137/N137), 0)</f>
        <v>0.53846153846153844</v>
      </c>
    </row>
    <row r="138" spans="1:20" x14ac:dyDescent="0.2">
      <c r="A138" s="17" t="s">
        <v>802</v>
      </c>
      <c r="B138" s="5" t="s">
        <v>176</v>
      </c>
      <c r="C138" s="5" t="s">
        <v>6</v>
      </c>
      <c r="D138" s="5">
        <v>25</v>
      </c>
      <c r="E138" s="5">
        <v>647</v>
      </c>
      <c r="F138" s="5">
        <v>1</v>
      </c>
      <c r="G138" s="5">
        <v>0</v>
      </c>
      <c r="H138" s="5">
        <v>2</v>
      </c>
      <c r="I138" s="5">
        <v>0</v>
      </c>
      <c r="J138" s="5">
        <v>1</v>
      </c>
      <c r="K138" s="5">
        <v>4</v>
      </c>
      <c r="L138" s="5">
        <v>6</v>
      </c>
      <c r="M138" s="5">
        <v>28</v>
      </c>
      <c r="N138" s="6">
        <v>12</v>
      </c>
      <c r="O138" s="38">
        <f>IF(D138&gt;0, SUM((D138/E138)*90), 0)</f>
        <v>3.4775888717156103</v>
      </c>
      <c r="P138" s="38">
        <f>IF(N138&gt;0, SUM(D138/N138), 0)</f>
        <v>2.0833333333333335</v>
      </c>
      <c r="Q138" s="38">
        <f>IF(J138&gt;0, SUM((J138/E138)*90), 0)</f>
        <v>0.13910355486862441</v>
      </c>
      <c r="R138" s="38">
        <f>IF(N138&gt;0, SUM(K138/N138), 0)</f>
        <v>0.33333333333333331</v>
      </c>
      <c r="S138" s="38">
        <f>IF(K138&gt;0, SUM((K138/E138)*90), 0)</f>
        <v>0.55641421947449765</v>
      </c>
      <c r="T138" s="39">
        <f>IF(N138&gt;0, SUM(K138/N138), 0)</f>
        <v>0.33333333333333331</v>
      </c>
    </row>
    <row r="139" spans="1:20" x14ac:dyDescent="0.2">
      <c r="A139" s="17" t="s">
        <v>431</v>
      </c>
      <c r="B139" s="5" t="s">
        <v>162</v>
      </c>
      <c r="C139" s="5" t="s">
        <v>135</v>
      </c>
      <c r="D139" s="5">
        <v>25</v>
      </c>
      <c r="E139" s="5">
        <v>556</v>
      </c>
      <c r="F139" s="5">
        <v>0</v>
      </c>
      <c r="G139" s="5">
        <v>0</v>
      </c>
      <c r="H139" s="5">
        <v>0</v>
      </c>
      <c r="I139" s="5">
        <v>0</v>
      </c>
      <c r="J139" s="5">
        <v>4</v>
      </c>
      <c r="K139" s="5">
        <v>9</v>
      </c>
      <c r="L139" s="5">
        <v>13</v>
      </c>
      <c r="M139" s="5">
        <v>38</v>
      </c>
      <c r="N139" s="6">
        <v>23</v>
      </c>
      <c r="O139" s="38">
        <f>IF(D139&gt;0, SUM((D139/E139)*90), 0)</f>
        <v>4.0467625899280577</v>
      </c>
      <c r="P139" s="38">
        <f>IF(N139&gt;0, SUM(D139/N139), 0)</f>
        <v>1.0869565217391304</v>
      </c>
      <c r="Q139" s="38">
        <f>IF(J139&gt;0, SUM((J139/E139)*90), 0)</f>
        <v>0.64748201438848929</v>
      </c>
      <c r="R139" s="38">
        <f>IF(N139&gt;0, SUM(K139/N139), 0)</f>
        <v>0.39130434782608697</v>
      </c>
      <c r="S139" s="38">
        <f>IF(K139&gt;0, SUM((K139/E139)*90), 0)</f>
        <v>1.4568345323741008</v>
      </c>
      <c r="T139" s="39">
        <f>IF(N139&gt;0, SUM(K139/N139), 0)</f>
        <v>0.39130434782608697</v>
      </c>
    </row>
    <row r="140" spans="1:20" x14ac:dyDescent="0.2">
      <c r="A140" s="17" t="s">
        <v>582</v>
      </c>
      <c r="B140" s="5" t="s">
        <v>583</v>
      </c>
      <c r="C140" s="5" t="s">
        <v>568</v>
      </c>
      <c r="D140" s="5">
        <v>25</v>
      </c>
      <c r="E140" s="5">
        <v>540</v>
      </c>
      <c r="F140" s="5">
        <v>0</v>
      </c>
      <c r="G140" s="5">
        <v>0</v>
      </c>
      <c r="H140" s="5">
        <v>1</v>
      </c>
      <c r="I140" s="5">
        <v>0</v>
      </c>
      <c r="J140" s="5">
        <v>1</v>
      </c>
      <c r="K140" s="5">
        <v>4</v>
      </c>
      <c r="L140" s="5">
        <v>35</v>
      </c>
      <c r="M140" s="5">
        <v>46</v>
      </c>
      <c r="N140" s="6">
        <v>17</v>
      </c>
      <c r="O140" s="38">
        <f>IF(D140&gt;0, SUM((D140/E140)*90), 0)</f>
        <v>4.1666666666666661</v>
      </c>
      <c r="P140" s="38">
        <f>IF(N140&gt;0, SUM(D140/N140), 0)</f>
        <v>1.4705882352941178</v>
      </c>
      <c r="Q140" s="38">
        <f>IF(J140&gt;0, SUM((J140/E140)*90), 0)</f>
        <v>0.16666666666666669</v>
      </c>
      <c r="R140" s="38">
        <f>IF(N140&gt;0, SUM(K140/N140), 0)</f>
        <v>0.23529411764705882</v>
      </c>
      <c r="S140" s="38">
        <f>IF(K140&gt;0, SUM((K140/E140)*90), 0)</f>
        <v>0.66666666666666674</v>
      </c>
      <c r="T140" s="39">
        <f>IF(N140&gt;0, SUM(K140/N140), 0)</f>
        <v>0.23529411764705882</v>
      </c>
    </row>
    <row r="141" spans="1:20" x14ac:dyDescent="0.2">
      <c r="A141" s="17" t="s">
        <v>605</v>
      </c>
      <c r="B141" s="5" t="s">
        <v>606</v>
      </c>
      <c r="C141" s="5" t="s">
        <v>568</v>
      </c>
      <c r="D141" s="5">
        <v>25</v>
      </c>
      <c r="E141" s="5">
        <v>229</v>
      </c>
      <c r="F141" s="5">
        <v>1</v>
      </c>
      <c r="G141" s="5">
        <v>2</v>
      </c>
      <c r="H141" s="5">
        <v>0</v>
      </c>
      <c r="I141" s="5">
        <v>0</v>
      </c>
      <c r="J141" s="5">
        <v>3</v>
      </c>
      <c r="K141" s="5">
        <v>9</v>
      </c>
      <c r="L141" s="5">
        <v>2</v>
      </c>
      <c r="M141" s="5">
        <v>14</v>
      </c>
      <c r="N141" s="6">
        <v>10</v>
      </c>
      <c r="O141" s="38">
        <f>IF(D141&gt;0, SUM((D141/E141)*90), 0)</f>
        <v>9.825327510917031</v>
      </c>
      <c r="P141" s="38">
        <f>IF(N141&gt;0, SUM(D141/N141), 0)</f>
        <v>2.5</v>
      </c>
      <c r="Q141" s="38">
        <f>IF(J141&gt;0, SUM((J141/E141)*90), 0)</f>
        <v>1.1790393013100435</v>
      </c>
      <c r="R141" s="38">
        <f>IF(N141&gt;0, SUM(K141/N141), 0)</f>
        <v>0.9</v>
      </c>
      <c r="S141" s="38">
        <f>IF(K141&gt;0, SUM((K141/E141)*90), 0)</f>
        <v>3.537117903930131</v>
      </c>
      <c r="T141" s="39">
        <f>IF(N141&gt;0, SUM(K141/N141), 0)</f>
        <v>0.9</v>
      </c>
    </row>
    <row r="142" spans="1:20" x14ac:dyDescent="0.2">
      <c r="A142" s="17" t="s">
        <v>922</v>
      </c>
      <c r="B142" s="5" t="s">
        <v>923</v>
      </c>
      <c r="C142" s="5" t="s">
        <v>6</v>
      </c>
      <c r="D142" s="5">
        <v>24</v>
      </c>
      <c r="E142" s="5">
        <v>714</v>
      </c>
      <c r="F142" s="5">
        <v>0</v>
      </c>
      <c r="G142" s="5">
        <v>0</v>
      </c>
      <c r="H142" s="5">
        <v>2</v>
      </c>
      <c r="I142" s="5">
        <v>0</v>
      </c>
      <c r="J142" s="5">
        <v>1</v>
      </c>
      <c r="K142" s="5">
        <v>10</v>
      </c>
      <c r="L142" s="5">
        <v>31</v>
      </c>
      <c r="M142" s="5">
        <v>51</v>
      </c>
      <c r="N142" s="6">
        <v>10</v>
      </c>
      <c r="O142" s="38">
        <f>IF(D142&gt;0, SUM((D142/E142)*90), 0)</f>
        <v>3.0252100840336134</v>
      </c>
      <c r="P142" s="38">
        <f>IF(N142&gt;0, SUM(D142/N142), 0)</f>
        <v>2.4</v>
      </c>
      <c r="Q142" s="38">
        <f>IF(J142&gt;0, SUM((J142/E142)*90), 0)</f>
        <v>0.12605042016806722</v>
      </c>
      <c r="R142" s="38">
        <f>IF(N142&gt;0, SUM(K142/N142), 0)</f>
        <v>1</v>
      </c>
      <c r="S142" s="38">
        <f>IF(K142&gt;0, SUM((K142/E142)*90), 0)</f>
        <v>1.2605042016806722</v>
      </c>
      <c r="T142" s="39">
        <f>IF(N142&gt;0, SUM(K142/N142), 0)</f>
        <v>1</v>
      </c>
    </row>
    <row r="143" spans="1:20" x14ac:dyDescent="0.2">
      <c r="A143" s="17" t="s">
        <v>853</v>
      </c>
      <c r="B143" s="5" t="s">
        <v>186</v>
      </c>
      <c r="C143" s="5" t="s">
        <v>540</v>
      </c>
      <c r="D143" s="5">
        <v>23</v>
      </c>
      <c r="E143" s="5">
        <v>611</v>
      </c>
      <c r="F143" s="5">
        <v>0</v>
      </c>
      <c r="G143" s="5">
        <v>0</v>
      </c>
      <c r="H143" s="5">
        <v>2</v>
      </c>
      <c r="I143" s="5">
        <v>0</v>
      </c>
      <c r="J143" s="5">
        <v>4</v>
      </c>
      <c r="K143" s="5">
        <v>6</v>
      </c>
      <c r="L143" s="5">
        <v>26</v>
      </c>
      <c r="M143" s="5">
        <v>60</v>
      </c>
      <c r="N143" s="6">
        <v>14</v>
      </c>
      <c r="O143" s="38">
        <f>IF(D143&gt;0, SUM((D143/E143)*90), 0)</f>
        <v>3.3878887070376429</v>
      </c>
      <c r="P143" s="38">
        <f>IF(N143&gt;0, SUM(D143/N143), 0)</f>
        <v>1.6428571428571428</v>
      </c>
      <c r="Q143" s="38">
        <f>IF(J143&gt;0, SUM((J143/E143)*90), 0)</f>
        <v>0.58919803600654663</v>
      </c>
      <c r="R143" s="38">
        <f>IF(N143&gt;0, SUM(K143/N143), 0)</f>
        <v>0.42857142857142855</v>
      </c>
      <c r="S143" s="38">
        <f>IF(K143&gt;0, SUM((K143/E143)*90), 0)</f>
        <v>0.88379705400982</v>
      </c>
      <c r="T143" s="39">
        <f>IF(N143&gt;0, SUM(K143/N143), 0)</f>
        <v>0.42857142857142855</v>
      </c>
    </row>
    <row r="144" spans="1:20" x14ac:dyDescent="0.2">
      <c r="A144" s="17" t="s">
        <v>41</v>
      </c>
      <c r="B144" s="5" t="s">
        <v>42</v>
      </c>
      <c r="C144" s="5" t="s">
        <v>6</v>
      </c>
      <c r="D144" s="5">
        <v>22</v>
      </c>
      <c r="E144" s="5">
        <v>658</v>
      </c>
      <c r="F144" s="5">
        <v>0</v>
      </c>
      <c r="G144" s="5">
        <v>0</v>
      </c>
      <c r="H144" s="5">
        <v>1</v>
      </c>
      <c r="I144" s="5">
        <v>0</v>
      </c>
      <c r="J144" s="5">
        <v>3</v>
      </c>
      <c r="K144" s="5">
        <v>4</v>
      </c>
      <c r="L144" s="5">
        <v>28</v>
      </c>
      <c r="M144" s="5">
        <v>41</v>
      </c>
      <c r="N144" s="6">
        <v>12</v>
      </c>
      <c r="O144" s="38">
        <f>IF(D144&gt;0, SUM((D144/E144)*90), 0)</f>
        <v>3.0091185410334345</v>
      </c>
      <c r="P144" s="38">
        <f>IF(N144&gt;0, SUM(D144/N144), 0)</f>
        <v>1.8333333333333333</v>
      </c>
      <c r="Q144" s="38">
        <f>IF(J144&gt;0, SUM((J144/E144)*90), 0)</f>
        <v>0.41033434650455924</v>
      </c>
      <c r="R144" s="38">
        <f>IF(N144&gt;0, SUM(K144/N144), 0)</f>
        <v>0.33333333333333331</v>
      </c>
      <c r="S144" s="38">
        <f>IF(K144&gt;0, SUM((K144/E144)*90), 0)</f>
        <v>0.54711246200607899</v>
      </c>
      <c r="T144" s="39">
        <f>IF(N144&gt;0, SUM(K144/N144), 0)</f>
        <v>0.33333333333333331</v>
      </c>
    </row>
    <row r="145" spans="1:20" x14ac:dyDescent="0.2">
      <c r="A145" s="17" t="s">
        <v>716</v>
      </c>
      <c r="B145" s="5" t="s">
        <v>717</v>
      </c>
      <c r="C145" s="5" t="s">
        <v>231</v>
      </c>
      <c r="D145" s="5">
        <v>22</v>
      </c>
      <c r="E145" s="5">
        <v>592</v>
      </c>
      <c r="F145" s="5">
        <v>0</v>
      </c>
      <c r="G145" s="5">
        <v>0</v>
      </c>
      <c r="H145" s="5">
        <v>0</v>
      </c>
      <c r="I145" s="5">
        <v>1</v>
      </c>
      <c r="J145" s="5">
        <v>0</v>
      </c>
      <c r="K145" s="5">
        <v>3</v>
      </c>
      <c r="L145" s="5">
        <v>28</v>
      </c>
      <c r="M145" s="5">
        <v>45</v>
      </c>
      <c r="N145" s="6">
        <v>7</v>
      </c>
      <c r="O145" s="38">
        <f>IF(D145&gt;0, SUM((D145/E145)*90), 0)</f>
        <v>3.3445945945945947</v>
      </c>
      <c r="P145" s="38">
        <f>IF(N145&gt;0, SUM(D145/N145), 0)</f>
        <v>3.1428571428571428</v>
      </c>
      <c r="Q145" s="38">
        <f>IF(J145&gt;0, SUM((J145/E145)*90), 0)</f>
        <v>0</v>
      </c>
      <c r="R145" s="38">
        <f>IF(N145&gt;0, SUM(K145/N145), 0)</f>
        <v>0.42857142857142855</v>
      </c>
      <c r="S145" s="38">
        <f>IF(K145&gt;0, SUM((K145/E145)*90), 0)</f>
        <v>0.45608108108108109</v>
      </c>
      <c r="T145" s="39">
        <f>IF(N145&gt;0, SUM(K145/N145), 0)</f>
        <v>0.42857142857142855</v>
      </c>
    </row>
    <row r="146" spans="1:20" x14ac:dyDescent="0.2">
      <c r="A146" s="17" t="s">
        <v>2410</v>
      </c>
      <c r="B146" s="5" t="s">
        <v>2411</v>
      </c>
      <c r="C146" s="5" t="s">
        <v>594</v>
      </c>
      <c r="D146" s="5">
        <v>22</v>
      </c>
      <c r="E146" s="5">
        <v>385</v>
      </c>
      <c r="F146" s="5">
        <v>1</v>
      </c>
      <c r="G146" s="5">
        <v>1</v>
      </c>
      <c r="H146" s="5">
        <v>0</v>
      </c>
      <c r="I146" s="5">
        <v>0</v>
      </c>
      <c r="J146" s="5">
        <v>1</v>
      </c>
      <c r="K146" s="5">
        <v>4</v>
      </c>
      <c r="L146" s="5">
        <v>3</v>
      </c>
      <c r="M146" s="5">
        <v>14</v>
      </c>
      <c r="N146" s="6">
        <v>6</v>
      </c>
      <c r="O146" s="38">
        <f>IF(D146&gt;0, SUM((D146/E146)*90), 0)</f>
        <v>5.1428571428571423</v>
      </c>
      <c r="P146" s="38">
        <f>IF(N146&gt;0, SUM(D146/N146), 0)</f>
        <v>3.6666666666666665</v>
      </c>
      <c r="Q146" s="38">
        <f>IF(J146&gt;0, SUM((J146/E146)*90), 0)</f>
        <v>0.23376623376623376</v>
      </c>
      <c r="R146" s="38">
        <f>IF(N146&gt;0, SUM(K146/N146), 0)</f>
        <v>0.66666666666666663</v>
      </c>
      <c r="S146" s="38">
        <f>IF(K146&gt;0, SUM((K146/E146)*90), 0)</f>
        <v>0.93506493506493504</v>
      </c>
      <c r="T146" s="39">
        <f>IF(N146&gt;0, SUM(K146/N146), 0)</f>
        <v>0.66666666666666663</v>
      </c>
    </row>
    <row r="147" spans="1:20" x14ac:dyDescent="0.2">
      <c r="A147" s="17" t="s">
        <v>760</v>
      </c>
      <c r="B147" s="5" t="s">
        <v>2435</v>
      </c>
      <c r="C147" s="5" t="s">
        <v>156</v>
      </c>
      <c r="D147" s="5">
        <v>21</v>
      </c>
      <c r="E147" s="5">
        <v>489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5</v>
      </c>
      <c r="L147" s="5">
        <v>5</v>
      </c>
      <c r="M147" s="5">
        <v>35</v>
      </c>
      <c r="N147" s="6">
        <v>9</v>
      </c>
      <c r="O147" s="38">
        <f>IF(D147&gt;0, SUM((D147/E147)*90), 0)</f>
        <v>3.8650306748466261</v>
      </c>
      <c r="P147" s="38">
        <f>IF(N147&gt;0, SUM(D147/N147), 0)</f>
        <v>2.3333333333333335</v>
      </c>
      <c r="Q147" s="38">
        <f>IF(J147&gt;0, SUM((J147/E147)*90), 0)</f>
        <v>0.18404907975460125</v>
      </c>
      <c r="R147" s="38">
        <f>IF(N147&gt;0, SUM(K147/N147), 0)</f>
        <v>0.55555555555555558</v>
      </c>
      <c r="S147" s="38">
        <f>IF(K147&gt;0, SUM((K147/E147)*90), 0)</f>
        <v>0.92024539877300615</v>
      </c>
      <c r="T147" s="39">
        <f>IF(N147&gt;0, SUM(K147/N147), 0)</f>
        <v>0.55555555555555558</v>
      </c>
    </row>
    <row r="148" spans="1:20" x14ac:dyDescent="0.2">
      <c r="A148" s="17" t="s">
        <v>82</v>
      </c>
      <c r="B148" s="5" t="s">
        <v>83</v>
      </c>
      <c r="C148" s="5" t="s">
        <v>24</v>
      </c>
      <c r="D148" s="5">
        <v>21</v>
      </c>
      <c r="E148" s="5">
        <v>462</v>
      </c>
      <c r="F148" s="5">
        <v>1</v>
      </c>
      <c r="G148" s="5">
        <v>0</v>
      </c>
      <c r="H148" s="5">
        <v>0</v>
      </c>
      <c r="I148" s="5">
        <v>0</v>
      </c>
      <c r="J148" s="5">
        <v>0</v>
      </c>
      <c r="K148" s="5">
        <v>5</v>
      </c>
      <c r="L148" s="5">
        <v>9</v>
      </c>
      <c r="M148" s="5">
        <v>20</v>
      </c>
      <c r="N148" s="6">
        <v>6</v>
      </c>
      <c r="O148" s="38">
        <f>IF(D148&gt;0, SUM((D148/E148)*90), 0)</f>
        <v>4.0909090909090908</v>
      </c>
      <c r="P148" s="38">
        <f>IF(N148&gt;0, SUM(D148/N148), 0)</f>
        <v>3.5</v>
      </c>
      <c r="Q148" s="38">
        <f>IF(J148&gt;0, SUM((J148/E148)*90), 0)</f>
        <v>0</v>
      </c>
      <c r="R148" s="38">
        <f>IF(N148&gt;0, SUM(K148/N148), 0)</f>
        <v>0.83333333333333337</v>
      </c>
      <c r="S148" s="38">
        <f>IF(K148&gt;0, SUM((K148/E148)*90), 0)</f>
        <v>0.97402597402597402</v>
      </c>
      <c r="T148" s="39">
        <f>IF(N148&gt;0, SUM(K148/N148), 0)</f>
        <v>0.83333333333333337</v>
      </c>
    </row>
    <row r="149" spans="1:20" x14ac:dyDescent="0.2">
      <c r="A149" s="17" t="s">
        <v>873</v>
      </c>
      <c r="B149" s="5" t="s">
        <v>874</v>
      </c>
      <c r="C149" s="5" t="s">
        <v>13</v>
      </c>
      <c r="D149" s="5">
        <v>21</v>
      </c>
      <c r="E149" s="5">
        <v>349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2</v>
      </c>
      <c r="L149" s="5">
        <v>1</v>
      </c>
      <c r="M149" s="5">
        <v>22</v>
      </c>
      <c r="N149" s="6">
        <v>11</v>
      </c>
      <c r="O149" s="38">
        <f>IF(D149&gt;0, SUM((D149/E149)*90), 0)</f>
        <v>5.4154727793696269</v>
      </c>
      <c r="P149" s="38">
        <f>IF(N149&gt;0, SUM(D149/N149), 0)</f>
        <v>1.9090909090909092</v>
      </c>
      <c r="Q149" s="38">
        <f>IF(J149&gt;0, SUM((J149/E149)*90), 0)</f>
        <v>0</v>
      </c>
      <c r="R149" s="38">
        <f>IF(N149&gt;0, SUM(K149/N149), 0)</f>
        <v>0.18181818181818182</v>
      </c>
      <c r="S149" s="38">
        <f>IF(K149&gt;0, SUM((K149/E149)*90), 0)</f>
        <v>0.51575931232091687</v>
      </c>
      <c r="T149" s="39">
        <f>IF(N149&gt;0, SUM(K149/N149), 0)</f>
        <v>0.18181818181818182</v>
      </c>
    </row>
    <row r="150" spans="1:20" x14ac:dyDescent="0.2">
      <c r="A150" s="17" t="s">
        <v>47</v>
      </c>
      <c r="B150" s="5" t="s">
        <v>48</v>
      </c>
      <c r="C150" s="5" t="s">
        <v>6</v>
      </c>
      <c r="D150" s="5">
        <v>19</v>
      </c>
      <c r="E150" s="5">
        <v>635</v>
      </c>
      <c r="F150" s="5">
        <v>0</v>
      </c>
      <c r="G150" s="5">
        <v>0</v>
      </c>
      <c r="H150" s="5">
        <v>4</v>
      </c>
      <c r="I150" s="5">
        <v>0</v>
      </c>
      <c r="J150" s="5">
        <v>0</v>
      </c>
      <c r="K150" s="5">
        <v>6</v>
      </c>
      <c r="L150" s="5">
        <v>25</v>
      </c>
      <c r="M150" s="5">
        <v>45</v>
      </c>
      <c r="N150" s="6">
        <v>10</v>
      </c>
      <c r="O150" s="38">
        <f>IF(D150&gt;0, SUM((D150/E150)*90), 0)</f>
        <v>2.6929133858267718</v>
      </c>
      <c r="P150" s="38">
        <f>IF(N150&gt;0, SUM(D150/N150), 0)</f>
        <v>1.9</v>
      </c>
      <c r="Q150" s="38">
        <f>IF(J150&gt;0, SUM((J150/E150)*90), 0)</f>
        <v>0</v>
      </c>
      <c r="R150" s="38">
        <f>IF(N150&gt;0, SUM(K150/N150), 0)</f>
        <v>0.6</v>
      </c>
      <c r="S150" s="38">
        <f>IF(K150&gt;0, SUM((K150/E150)*90), 0)</f>
        <v>0.85039370078740162</v>
      </c>
      <c r="T150" s="39">
        <f>IF(N150&gt;0, SUM(K150/N150), 0)</f>
        <v>0.6</v>
      </c>
    </row>
    <row r="151" spans="1:20" x14ac:dyDescent="0.2">
      <c r="A151" s="17" t="s">
        <v>265</v>
      </c>
      <c r="B151" s="5" t="s">
        <v>63</v>
      </c>
      <c r="C151" s="5" t="s">
        <v>86</v>
      </c>
      <c r="D151" s="5">
        <v>19</v>
      </c>
      <c r="E151" s="5">
        <v>544</v>
      </c>
      <c r="F151" s="5">
        <v>0</v>
      </c>
      <c r="G151" s="5">
        <v>0</v>
      </c>
      <c r="H151" s="5">
        <v>1</v>
      </c>
      <c r="I151" s="5">
        <v>0</v>
      </c>
      <c r="J151" s="5">
        <v>1</v>
      </c>
      <c r="K151" s="5">
        <v>4</v>
      </c>
      <c r="L151" s="5">
        <v>33</v>
      </c>
      <c r="M151" s="5">
        <v>23</v>
      </c>
      <c r="N151" s="6">
        <v>13</v>
      </c>
      <c r="O151" s="38">
        <f>IF(D151&gt;0, SUM((D151/E151)*90), 0)</f>
        <v>3.1433823529411766</v>
      </c>
      <c r="P151" s="38">
        <f>IF(N151&gt;0, SUM(D151/N151), 0)</f>
        <v>1.4615384615384615</v>
      </c>
      <c r="Q151" s="38">
        <f>IF(J151&gt;0, SUM((J151/E151)*90), 0)</f>
        <v>0.16544117647058823</v>
      </c>
      <c r="R151" s="38">
        <f>IF(N151&gt;0, SUM(K151/N151), 0)</f>
        <v>0.30769230769230771</v>
      </c>
      <c r="S151" s="38">
        <f>IF(K151&gt;0, SUM((K151/E151)*90), 0)</f>
        <v>0.66176470588235292</v>
      </c>
      <c r="T151" s="39">
        <f>IF(N151&gt;0, SUM(K151/N151), 0)</f>
        <v>0.30769230769230771</v>
      </c>
    </row>
    <row r="152" spans="1:20" x14ac:dyDescent="0.2">
      <c r="A152" s="17" t="s">
        <v>814</v>
      </c>
      <c r="B152" s="5" t="s">
        <v>815</v>
      </c>
      <c r="C152" s="5" t="s">
        <v>437</v>
      </c>
      <c r="D152" s="5">
        <v>19</v>
      </c>
      <c r="E152" s="5">
        <v>250</v>
      </c>
      <c r="F152" s="5">
        <v>1</v>
      </c>
      <c r="G152" s="5">
        <v>0</v>
      </c>
      <c r="H152" s="5">
        <v>1</v>
      </c>
      <c r="I152" s="5">
        <v>0</v>
      </c>
      <c r="J152" s="5">
        <v>2</v>
      </c>
      <c r="K152" s="5">
        <v>4</v>
      </c>
      <c r="L152" s="5">
        <v>8</v>
      </c>
      <c r="M152" s="5">
        <v>10</v>
      </c>
      <c r="N152" s="6">
        <v>15</v>
      </c>
      <c r="O152" s="38">
        <f>IF(D152&gt;0, SUM((D152/E152)*90), 0)</f>
        <v>6.84</v>
      </c>
      <c r="P152" s="38">
        <f>IF(N152&gt;0, SUM(D152/N152), 0)</f>
        <v>1.2666666666666666</v>
      </c>
      <c r="Q152" s="38">
        <f>IF(J152&gt;0, SUM((J152/E152)*90), 0)</f>
        <v>0.72</v>
      </c>
      <c r="R152" s="38">
        <f>IF(N152&gt;0, SUM(K152/N152), 0)</f>
        <v>0.26666666666666666</v>
      </c>
      <c r="S152" s="38">
        <f>IF(K152&gt;0, SUM((K152/E152)*90), 0)</f>
        <v>1.44</v>
      </c>
      <c r="T152" s="39">
        <f>IF(N152&gt;0, SUM(K152/N152), 0)</f>
        <v>0.26666666666666666</v>
      </c>
    </row>
    <row r="153" spans="1:20" x14ac:dyDescent="0.2">
      <c r="A153" s="17" t="s">
        <v>843</v>
      </c>
      <c r="B153" s="5" t="s">
        <v>14</v>
      </c>
      <c r="C153" s="5" t="s">
        <v>231</v>
      </c>
      <c r="D153" s="5">
        <v>18</v>
      </c>
      <c r="E153" s="5">
        <v>414</v>
      </c>
      <c r="F153" s="5">
        <v>0</v>
      </c>
      <c r="G153" s="5">
        <v>0</v>
      </c>
      <c r="H153" s="5">
        <v>0</v>
      </c>
      <c r="I153" s="5">
        <v>0</v>
      </c>
      <c r="J153" s="5">
        <v>3</v>
      </c>
      <c r="K153" s="5">
        <v>7</v>
      </c>
      <c r="L153" s="5">
        <v>5</v>
      </c>
      <c r="M153" s="5">
        <v>39</v>
      </c>
      <c r="N153" s="6">
        <v>10</v>
      </c>
      <c r="O153" s="38">
        <f>IF(D153&gt;0, SUM((D153/E153)*90), 0)</f>
        <v>3.9130434782608696</v>
      </c>
      <c r="P153" s="38">
        <f>IF(N153&gt;0, SUM(D153/N153), 0)</f>
        <v>1.8</v>
      </c>
      <c r="Q153" s="38">
        <f>IF(J153&gt;0, SUM((J153/E153)*90), 0)</f>
        <v>0.65217391304347827</v>
      </c>
      <c r="R153" s="38">
        <f>IF(N153&gt;0, SUM(K153/N153), 0)</f>
        <v>0.7</v>
      </c>
      <c r="S153" s="38">
        <f>IF(K153&gt;0, SUM((K153/E153)*90), 0)</f>
        <v>1.5217391304347825</v>
      </c>
      <c r="T153" s="39">
        <f>IF(N153&gt;0, SUM(K153/N153), 0)</f>
        <v>0.7</v>
      </c>
    </row>
    <row r="154" spans="1:20" x14ac:dyDescent="0.2">
      <c r="A154" s="17" t="s">
        <v>885</v>
      </c>
      <c r="B154" s="5" t="s">
        <v>77</v>
      </c>
      <c r="C154" s="5" t="s">
        <v>24</v>
      </c>
      <c r="D154" s="5">
        <v>18</v>
      </c>
      <c r="E154" s="5">
        <v>410</v>
      </c>
      <c r="F154" s="5">
        <v>0</v>
      </c>
      <c r="G154" s="5">
        <v>1</v>
      </c>
      <c r="H154" s="5">
        <v>0</v>
      </c>
      <c r="I154" s="5">
        <v>0</v>
      </c>
      <c r="J154" s="5">
        <v>2</v>
      </c>
      <c r="K154" s="5">
        <v>2</v>
      </c>
      <c r="L154" s="5">
        <v>18</v>
      </c>
      <c r="M154" s="5">
        <v>26</v>
      </c>
      <c r="N154" s="6">
        <v>7</v>
      </c>
      <c r="O154" s="38">
        <f>IF(D154&gt;0, SUM((D154/E154)*90), 0)</f>
        <v>3.9512195121951219</v>
      </c>
      <c r="P154" s="38">
        <f>IF(N154&gt;0, SUM(D154/N154), 0)</f>
        <v>2.5714285714285716</v>
      </c>
      <c r="Q154" s="38">
        <f>IF(J154&gt;0, SUM((J154/E154)*90), 0)</f>
        <v>0.43902439024390244</v>
      </c>
      <c r="R154" s="38">
        <f>IF(N154&gt;0, SUM(K154/N154), 0)</f>
        <v>0.2857142857142857</v>
      </c>
      <c r="S154" s="38">
        <f>IF(K154&gt;0, SUM((K154/E154)*90), 0)</f>
        <v>0.43902439024390244</v>
      </c>
      <c r="T154" s="39">
        <f>IF(N154&gt;0, SUM(K154/N154), 0)</f>
        <v>0.2857142857142857</v>
      </c>
    </row>
    <row r="155" spans="1:20" x14ac:dyDescent="0.2">
      <c r="A155" s="17" t="s">
        <v>203</v>
      </c>
      <c r="B155" s="5" t="s">
        <v>405</v>
      </c>
      <c r="C155" s="5" t="s">
        <v>372</v>
      </c>
      <c r="D155" s="5">
        <v>18</v>
      </c>
      <c r="E155" s="5">
        <v>329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2</v>
      </c>
      <c r="L155" s="5">
        <v>7</v>
      </c>
      <c r="M155" s="5">
        <v>32</v>
      </c>
      <c r="N155" s="6">
        <v>8</v>
      </c>
      <c r="O155" s="38">
        <f>IF(D155&gt;0, SUM((D155/E155)*90), 0)</f>
        <v>4.9240121580547109</v>
      </c>
      <c r="P155" s="38">
        <f>IF(N155&gt;0, SUM(D155/N155), 0)</f>
        <v>2.25</v>
      </c>
      <c r="Q155" s="38">
        <f>IF(J155&gt;0, SUM((J155/E155)*90), 0)</f>
        <v>0</v>
      </c>
      <c r="R155" s="38">
        <f>IF(N155&gt;0, SUM(K155/N155), 0)</f>
        <v>0.25</v>
      </c>
      <c r="S155" s="38">
        <f>IF(K155&gt;0, SUM((K155/E155)*90), 0)</f>
        <v>0.54711246200607899</v>
      </c>
      <c r="T155" s="39">
        <f>IF(N155&gt;0, SUM(K155/N155), 0)</f>
        <v>0.25</v>
      </c>
    </row>
    <row r="156" spans="1:20" x14ac:dyDescent="0.2">
      <c r="A156" s="17" t="s">
        <v>264</v>
      </c>
      <c r="B156" s="5" t="s">
        <v>166</v>
      </c>
      <c r="C156" s="5" t="s">
        <v>86</v>
      </c>
      <c r="D156" s="5">
        <v>17</v>
      </c>
      <c r="E156" s="5">
        <v>290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3</v>
      </c>
      <c r="L156" s="5">
        <v>12</v>
      </c>
      <c r="M156" s="5">
        <v>21</v>
      </c>
      <c r="N156" s="6">
        <v>11</v>
      </c>
      <c r="O156" s="38">
        <f>IF(D156&gt;0, SUM((D156/E156)*90), 0)</f>
        <v>5.2758620689655169</v>
      </c>
      <c r="P156" s="38">
        <f>IF(N156&gt;0, SUM(D156/N156), 0)</f>
        <v>1.5454545454545454</v>
      </c>
      <c r="Q156" s="38">
        <f>IF(J156&gt;0, SUM((J156/E156)*90), 0)</f>
        <v>0</v>
      </c>
      <c r="R156" s="38">
        <f>IF(N156&gt;0, SUM(K156/N156), 0)</f>
        <v>0.27272727272727271</v>
      </c>
      <c r="S156" s="38">
        <f>IF(K156&gt;0, SUM((K156/E156)*90), 0)</f>
        <v>0.93103448275862066</v>
      </c>
      <c r="T156" s="39">
        <f>IF(N156&gt;0, SUM(K156/N156), 0)</f>
        <v>0.27272727272727271</v>
      </c>
    </row>
    <row r="157" spans="1:20" x14ac:dyDescent="0.2">
      <c r="A157" s="17" t="s">
        <v>199</v>
      </c>
      <c r="B157" s="5" t="s">
        <v>200</v>
      </c>
      <c r="C157" s="5" t="s">
        <v>156</v>
      </c>
      <c r="D157" s="5">
        <v>16</v>
      </c>
      <c r="E157" s="5">
        <v>297</v>
      </c>
      <c r="F157" s="5">
        <v>1</v>
      </c>
      <c r="G157" s="5">
        <v>0</v>
      </c>
      <c r="H157" s="5">
        <v>1</v>
      </c>
      <c r="I157" s="5">
        <v>0</v>
      </c>
      <c r="J157" s="5">
        <v>0</v>
      </c>
      <c r="K157" s="5">
        <v>3</v>
      </c>
      <c r="L157" s="5">
        <v>13</v>
      </c>
      <c r="M157" s="5">
        <v>23</v>
      </c>
      <c r="N157" s="6">
        <v>4</v>
      </c>
      <c r="O157" s="38">
        <f>IF(D157&gt;0, SUM((D157/E157)*90), 0)</f>
        <v>4.8484848484848486</v>
      </c>
      <c r="P157" s="38">
        <f>IF(N157&gt;0, SUM(D157/N157), 0)</f>
        <v>4</v>
      </c>
      <c r="Q157" s="38">
        <f>IF(J157&gt;0, SUM((J157/E157)*90), 0)</f>
        <v>0</v>
      </c>
      <c r="R157" s="38">
        <f>IF(N157&gt;0, SUM(K157/N157), 0)</f>
        <v>0.75</v>
      </c>
      <c r="S157" s="38">
        <f>IF(K157&gt;0, SUM((K157/E157)*90), 0)</f>
        <v>0.90909090909090917</v>
      </c>
      <c r="T157" s="39">
        <f>IF(N157&gt;0, SUM(K157/N157), 0)</f>
        <v>0.75</v>
      </c>
    </row>
    <row r="158" spans="1:20" x14ac:dyDescent="0.2">
      <c r="A158" s="17" t="s">
        <v>235</v>
      </c>
      <c r="B158" s="5" t="s">
        <v>48</v>
      </c>
      <c r="C158" s="5" t="s">
        <v>50</v>
      </c>
      <c r="D158" s="5">
        <v>16</v>
      </c>
      <c r="E158" s="5">
        <v>275</v>
      </c>
      <c r="F158" s="5">
        <v>1</v>
      </c>
      <c r="G158" s="5">
        <v>0</v>
      </c>
      <c r="H158" s="5">
        <v>0</v>
      </c>
      <c r="I158" s="5">
        <v>0</v>
      </c>
      <c r="J158" s="5">
        <v>0</v>
      </c>
      <c r="K158" s="5">
        <v>2</v>
      </c>
      <c r="L158" s="5">
        <v>6</v>
      </c>
      <c r="M158" s="5">
        <v>13</v>
      </c>
      <c r="N158" s="6">
        <v>6</v>
      </c>
      <c r="O158" s="38">
        <f>IF(D158&gt;0, SUM((D158/E158)*90), 0)</f>
        <v>5.2363636363636363</v>
      </c>
      <c r="P158" s="38">
        <f>IF(N158&gt;0, SUM(D158/N158), 0)</f>
        <v>2.6666666666666665</v>
      </c>
      <c r="Q158" s="38">
        <f>IF(J158&gt;0, SUM((J158/E158)*90), 0)</f>
        <v>0</v>
      </c>
      <c r="R158" s="38">
        <f>IF(N158&gt;0, SUM(K158/N158), 0)</f>
        <v>0.33333333333333331</v>
      </c>
      <c r="S158" s="38">
        <f>IF(K158&gt;0, SUM((K158/E158)*90), 0)</f>
        <v>0.65454545454545454</v>
      </c>
      <c r="T158" s="39">
        <f>IF(N158&gt;0, SUM(K158/N158), 0)</f>
        <v>0.33333333333333331</v>
      </c>
    </row>
    <row r="159" spans="1:20" x14ac:dyDescent="0.2">
      <c r="A159" s="17" t="s">
        <v>584</v>
      </c>
      <c r="B159" s="5" t="s">
        <v>703</v>
      </c>
      <c r="C159" s="5" t="s">
        <v>231</v>
      </c>
      <c r="D159" s="5">
        <v>15</v>
      </c>
      <c r="E159" s="5">
        <v>482</v>
      </c>
      <c r="F159" s="5">
        <v>0</v>
      </c>
      <c r="G159" s="5">
        <v>0</v>
      </c>
      <c r="H159" s="5">
        <v>2</v>
      </c>
      <c r="I159" s="5">
        <v>0</v>
      </c>
      <c r="J159" s="5">
        <v>0</v>
      </c>
      <c r="K159" s="5">
        <v>3</v>
      </c>
      <c r="L159" s="5">
        <v>13</v>
      </c>
      <c r="M159" s="5">
        <v>21</v>
      </c>
      <c r="N159" s="6">
        <v>8</v>
      </c>
      <c r="O159" s="38">
        <f>IF(D159&gt;0, SUM((D159/E159)*90), 0)</f>
        <v>2.800829875518672</v>
      </c>
      <c r="P159" s="38">
        <f>IF(N159&gt;0, SUM(D159/N159), 0)</f>
        <v>1.875</v>
      </c>
      <c r="Q159" s="38">
        <f>IF(J159&gt;0, SUM((J159/E159)*90), 0)</f>
        <v>0</v>
      </c>
      <c r="R159" s="38">
        <f>IF(N159&gt;0, SUM(K159/N159), 0)</f>
        <v>0.375</v>
      </c>
      <c r="S159" s="38">
        <f>IF(K159&gt;0, SUM((K159/E159)*90), 0)</f>
        <v>0.56016597510373445</v>
      </c>
      <c r="T159" s="39">
        <f>IF(N159&gt;0, SUM(K159/N159), 0)</f>
        <v>0.375</v>
      </c>
    </row>
    <row r="160" spans="1:20" x14ac:dyDescent="0.2">
      <c r="A160" s="17" t="s">
        <v>506</v>
      </c>
      <c r="B160" s="5" t="s">
        <v>186</v>
      </c>
      <c r="C160" s="5" t="s">
        <v>13</v>
      </c>
      <c r="D160" s="5">
        <v>15</v>
      </c>
      <c r="E160" s="5">
        <v>439</v>
      </c>
      <c r="F160" s="5">
        <v>0</v>
      </c>
      <c r="G160" s="5">
        <v>1</v>
      </c>
      <c r="H160" s="5">
        <v>1</v>
      </c>
      <c r="I160" s="5">
        <v>1</v>
      </c>
      <c r="J160" s="5">
        <v>0</v>
      </c>
      <c r="K160" s="5">
        <v>3</v>
      </c>
      <c r="L160" s="5">
        <v>14</v>
      </c>
      <c r="M160" s="5">
        <v>29</v>
      </c>
      <c r="N160" s="6">
        <v>8</v>
      </c>
      <c r="O160" s="38">
        <f>IF(D160&gt;0, SUM((D160/E160)*90), 0)</f>
        <v>3.0751708428246016</v>
      </c>
      <c r="P160" s="38">
        <f>IF(N160&gt;0, SUM(D160/N160), 0)</f>
        <v>1.875</v>
      </c>
      <c r="Q160" s="38">
        <f>IF(J160&gt;0, SUM((J160/E160)*90), 0)</f>
        <v>0</v>
      </c>
      <c r="R160" s="38">
        <f>IF(N160&gt;0, SUM(K160/N160), 0)</f>
        <v>0.375</v>
      </c>
      <c r="S160" s="38">
        <f>IF(K160&gt;0, SUM((K160/E160)*90), 0)</f>
        <v>0.61503416856492032</v>
      </c>
      <c r="T160" s="39">
        <f>IF(N160&gt;0, SUM(K160/N160), 0)</f>
        <v>0.375</v>
      </c>
    </row>
    <row r="161" spans="1:20" x14ac:dyDescent="0.2">
      <c r="A161" s="17" t="s">
        <v>907</v>
      </c>
      <c r="B161" s="5" t="s">
        <v>908</v>
      </c>
      <c r="C161" s="5" t="s">
        <v>17</v>
      </c>
      <c r="D161" s="5">
        <v>15</v>
      </c>
      <c r="E161" s="5">
        <v>429</v>
      </c>
      <c r="F161" s="5">
        <v>0</v>
      </c>
      <c r="G161" s="5">
        <v>0</v>
      </c>
      <c r="H161" s="5">
        <v>2</v>
      </c>
      <c r="I161" s="5">
        <v>0</v>
      </c>
      <c r="J161" s="5">
        <v>0</v>
      </c>
      <c r="K161" s="5">
        <v>2</v>
      </c>
      <c r="L161" s="5">
        <v>12</v>
      </c>
      <c r="M161" s="5">
        <v>25</v>
      </c>
      <c r="N161" s="6">
        <v>9</v>
      </c>
      <c r="O161" s="38">
        <f>IF(D161&gt;0, SUM((D161/E161)*90), 0)</f>
        <v>3.1468531468531471</v>
      </c>
      <c r="P161" s="38">
        <f>IF(N161&gt;0, SUM(D161/N161), 0)</f>
        <v>1.6666666666666667</v>
      </c>
      <c r="Q161" s="38">
        <f>IF(J161&gt;0, SUM((J161/E161)*90), 0)</f>
        <v>0</v>
      </c>
      <c r="R161" s="38">
        <f>IF(N161&gt;0, SUM(K161/N161), 0)</f>
        <v>0.22222222222222221</v>
      </c>
      <c r="S161" s="38">
        <f>IF(K161&gt;0, SUM((K161/E161)*90), 0)</f>
        <v>0.41958041958041958</v>
      </c>
      <c r="T161" s="39">
        <f>IF(N161&gt;0, SUM(K161/N161), 0)</f>
        <v>0.22222222222222221</v>
      </c>
    </row>
    <row r="162" spans="1:20" x14ac:dyDescent="0.2">
      <c r="A162" s="17" t="s">
        <v>920</v>
      </c>
      <c r="B162" s="5" t="s">
        <v>561</v>
      </c>
      <c r="C162" s="5" t="s">
        <v>231</v>
      </c>
      <c r="D162" s="5">
        <v>15</v>
      </c>
      <c r="E162" s="5">
        <v>421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5</v>
      </c>
      <c r="L162" s="5">
        <v>16</v>
      </c>
      <c r="M162" s="5">
        <v>41</v>
      </c>
      <c r="N162" s="6">
        <v>7</v>
      </c>
      <c r="O162" s="38">
        <f>IF(D162&gt;0, SUM((D162/E162)*90), 0)</f>
        <v>3.2066508313539193</v>
      </c>
      <c r="P162" s="38">
        <f>IF(N162&gt;0, SUM(D162/N162), 0)</f>
        <v>2.1428571428571428</v>
      </c>
      <c r="Q162" s="38">
        <f>IF(J162&gt;0, SUM((J162/E162)*90), 0)</f>
        <v>0</v>
      </c>
      <c r="R162" s="38">
        <f>IF(N162&gt;0, SUM(K162/N162), 0)</f>
        <v>0.7142857142857143</v>
      </c>
      <c r="S162" s="38">
        <f>IF(K162&gt;0, SUM((K162/E162)*90), 0)</f>
        <v>1.0688836104513064</v>
      </c>
      <c r="T162" s="39">
        <f>IF(N162&gt;0, SUM(K162/N162), 0)</f>
        <v>0.7142857142857143</v>
      </c>
    </row>
    <row r="163" spans="1:20" x14ac:dyDescent="0.2">
      <c r="A163" s="17" t="s">
        <v>302</v>
      </c>
      <c r="B163" s="5" t="s">
        <v>81</v>
      </c>
      <c r="C163" s="5" t="s">
        <v>289</v>
      </c>
      <c r="D163" s="5">
        <v>12</v>
      </c>
      <c r="E163" s="5">
        <v>350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8</v>
      </c>
      <c r="L163" s="5">
        <v>5</v>
      </c>
      <c r="M163" s="5">
        <v>24</v>
      </c>
      <c r="N163" s="6">
        <v>6</v>
      </c>
      <c r="O163" s="38">
        <f>IF(D163&gt;0, SUM((D163/E163)*90), 0)</f>
        <v>3.0857142857142859</v>
      </c>
      <c r="P163" s="38">
        <f>IF(N163&gt;0, SUM(D163/N163), 0)</f>
        <v>2</v>
      </c>
      <c r="Q163" s="38">
        <f>IF(J163&gt;0, SUM((J163/E163)*90), 0)</f>
        <v>0.25714285714285712</v>
      </c>
      <c r="R163" s="38">
        <f>IF(N163&gt;0, SUM(K163/N163), 0)</f>
        <v>1.3333333333333333</v>
      </c>
      <c r="S163" s="38">
        <f>IF(K163&gt;0, SUM((K163/E163)*90), 0)</f>
        <v>2.0571428571428569</v>
      </c>
      <c r="T163" s="39">
        <f>IF(N163&gt;0, SUM(K163/N163), 0)</f>
        <v>1.3333333333333333</v>
      </c>
    </row>
    <row r="164" spans="1:20" x14ac:dyDescent="0.2">
      <c r="A164" s="17" t="s">
        <v>773</v>
      </c>
      <c r="B164" s="5" t="s">
        <v>774</v>
      </c>
      <c r="C164" s="5" t="s">
        <v>94</v>
      </c>
      <c r="D164" s="5">
        <v>12</v>
      </c>
      <c r="E164" s="5">
        <v>300</v>
      </c>
      <c r="F164" s="5">
        <v>0</v>
      </c>
      <c r="G164" s="5">
        <v>0</v>
      </c>
      <c r="H164" s="5">
        <v>1</v>
      </c>
      <c r="I164" s="5">
        <v>0</v>
      </c>
      <c r="J164" s="5">
        <v>0</v>
      </c>
      <c r="K164" s="5">
        <v>5</v>
      </c>
      <c r="L164" s="5">
        <v>12</v>
      </c>
      <c r="M164" s="5">
        <v>18</v>
      </c>
      <c r="N164" s="6">
        <v>9</v>
      </c>
      <c r="O164" s="38">
        <f>IF(D164&gt;0, SUM((D164/E164)*90), 0)</f>
        <v>3.6</v>
      </c>
      <c r="P164" s="38">
        <f>IF(N164&gt;0, SUM(D164/N164), 0)</f>
        <v>1.3333333333333333</v>
      </c>
      <c r="Q164" s="38">
        <f>IF(J164&gt;0, SUM((J164/E164)*90), 0)</f>
        <v>0</v>
      </c>
      <c r="R164" s="38">
        <f>IF(N164&gt;0, SUM(K164/N164), 0)</f>
        <v>0.55555555555555558</v>
      </c>
      <c r="S164" s="38">
        <f>IF(K164&gt;0, SUM((K164/E164)*90), 0)</f>
        <v>1.5</v>
      </c>
      <c r="T164" s="39">
        <f>IF(N164&gt;0, SUM(K164/N164), 0)</f>
        <v>0.55555555555555558</v>
      </c>
    </row>
    <row r="165" spans="1:20" x14ac:dyDescent="0.2">
      <c r="A165" s="17" t="s">
        <v>604</v>
      </c>
      <c r="B165" s="5" t="s">
        <v>102</v>
      </c>
      <c r="C165" s="5" t="s">
        <v>568</v>
      </c>
      <c r="D165" s="5">
        <v>12</v>
      </c>
      <c r="E165" s="5">
        <v>274</v>
      </c>
      <c r="F165" s="5">
        <v>0</v>
      </c>
      <c r="G165" s="5">
        <v>0</v>
      </c>
      <c r="H165" s="5">
        <v>2</v>
      </c>
      <c r="I165" s="5">
        <v>0</v>
      </c>
      <c r="J165" s="5">
        <v>0</v>
      </c>
      <c r="K165" s="5">
        <v>0</v>
      </c>
      <c r="L165" s="5">
        <v>5</v>
      </c>
      <c r="M165" s="5">
        <v>11</v>
      </c>
      <c r="N165" s="6">
        <v>9</v>
      </c>
      <c r="O165" s="38">
        <f>IF(D165&gt;0, SUM((D165/E165)*90), 0)</f>
        <v>3.9416058394160585</v>
      </c>
      <c r="P165" s="38">
        <f>IF(N165&gt;0, SUM(D165/N165), 0)</f>
        <v>1.3333333333333333</v>
      </c>
      <c r="Q165" s="38">
        <f>IF(J165&gt;0, SUM((J165/E165)*90), 0)</f>
        <v>0</v>
      </c>
      <c r="R165" s="38">
        <f>IF(N165&gt;0, SUM(K165/N165), 0)</f>
        <v>0</v>
      </c>
      <c r="S165" s="38">
        <f>IF(K165&gt;0, SUM((K165/E165)*90), 0)</f>
        <v>0</v>
      </c>
      <c r="T165" s="39">
        <f>IF(N165&gt;0, SUM(K165/N165), 0)</f>
        <v>0</v>
      </c>
    </row>
    <row r="166" spans="1:20" x14ac:dyDescent="0.2">
      <c r="A166" s="17" t="s">
        <v>2578</v>
      </c>
      <c r="B166" s="5" t="s">
        <v>319</v>
      </c>
      <c r="C166" s="5" t="s">
        <v>289</v>
      </c>
      <c r="D166" s="5">
        <v>12</v>
      </c>
      <c r="E166" s="5">
        <v>253</v>
      </c>
      <c r="F166" s="5">
        <v>0</v>
      </c>
      <c r="G166" s="5">
        <v>0</v>
      </c>
      <c r="H166" s="5">
        <v>1</v>
      </c>
      <c r="I166" s="5">
        <v>0</v>
      </c>
      <c r="J166" s="5">
        <v>6</v>
      </c>
      <c r="K166" s="5">
        <v>8</v>
      </c>
      <c r="L166" s="5">
        <v>3</v>
      </c>
      <c r="M166" s="5">
        <v>21</v>
      </c>
      <c r="N166" s="6">
        <v>10</v>
      </c>
      <c r="O166" s="38">
        <f>IF(D166&gt;0, SUM((D166/E166)*90), 0)</f>
        <v>4.2687747035573116</v>
      </c>
      <c r="P166" s="38">
        <f>IF(N166&gt;0, SUM(D166/N166), 0)</f>
        <v>1.2</v>
      </c>
      <c r="Q166" s="38">
        <f>IF(J166&gt;0, SUM((J166/E166)*90), 0)</f>
        <v>2.1343873517786558</v>
      </c>
      <c r="R166" s="38">
        <f>IF(N166&gt;0, SUM(K166/N166), 0)</f>
        <v>0.8</v>
      </c>
      <c r="S166" s="38">
        <f>IF(K166&gt;0, SUM((K166/E166)*90), 0)</f>
        <v>2.8458498023715415</v>
      </c>
      <c r="T166" s="39">
        <f>IF(N166&gt;0, SUM(K166/N166), 0)</f>
        <v>0.8</v>
      </c>
    </row>
    <row r="167" spans="1:20" x14ac:dyDescent="0.2">
      <c r="A167" s="17" t="s">
        <v>650</v>
      </c>
      <c r="B167" s="5" t="s">
        <v>14</v>
      </c>
      <c r="C167" s="5" t="s">
        <v>50</v>
      </c>
      <c r="D167" s="5">
        <v>12</v>
      </c>
      <c r="E167" s="5">
        <v>207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1</v>
      </c>
      <c r="L167" s="5">
        <v>8</v>
      </c>
      <c r="M167" s="5">
        <v>12</v>
      </c>
      <c r="N167" s="6">
        <v>11</v>
      </c>
      <c r="O167" s="38">
        <f>IF(D167&gt;0, SUM((D167/E167)*90), 0)</f>
        <v>5.2173913043478262</v>
      </c>
      <c r="P167" s="38">
        <f>IF(N167&gt;0, SUM(D167/N167), 0)</f>
        <v>1.0909090909090908</v>
      </c>
      <c r="Q167" s="38">
        <f>IF(J167&gt;0, SUM((J167/E167)*90), 0)</f>
        <v>0</v>
      </c>
      <c r="R167" s="38">
        <f>IF(N167&gt;0, SUM(K167/N167), 0)</f>
        <v>9.0909090909090912E-2</v>
      </c>
      <c r="S167" s="38">
        <f>IF(K167&gt;0, SUM((K167/E167)*90), 0)</f>
        <v>0.43478260869565216</v>
      </c>
      <c r="T167" s="39">
        <f>IF(N167&gt;0, SUM(K167/N167), 0)</f>
        <v>9.0909090909090912E-2</v>
      </c>
    </row>
    <row r="168" spans="1:20" x14ac:dyDescent="0.2">
      <c r="A168" s="17" t="s">
        <v>222</v>
      </c>
      <c r="B168" s="5" t="s">
        <v>151</v>
      </c>
      <c r="C168" s="5" t="s">
        <v>50</v>
      </c>
      <c r="D168" s="5">
        <v>11</v>
      </c>
      <c r="E168" s="5">
        <v>335</v>
      </c>
      <c r="F168" s="5">
        <v>0</v>
      </c>
      <c r="G168" s="5">
        <v>0</v>
      </c>
      <c r="H168" s="5">
        <v>2</v>
      </c>
      <c r="I168" s="5">
        <v>0</v>
      </c>
      <c r="J168" s="5">
        <v>2</v>
      </c>
      <c r="K168" s="5">
        <v>4</v>
      </c>
      <c r="L168" s="5">
        <v>4</v>
      </c>
      <c r="M168" s="5">
        <v>17</v>
      </c>
      <c r="N168" s="6">
        <v>10</v>
      </c>
      <c r="O168" s="38">
        <f>IF(D168&gt;0, SUM((D168/E168)*90), 0)</f>
        <v>2.955223880597015</v>
      </c>
      <c r="P168" s="38">
        <f>IF(N168&gt;0, SUM(D168/N168), 0)</f>
        <v>1.1000000000000001</v>
      </c>
      <c r="Q168" s="38">
        <f>IF(J168&gt;0, SUM((J168/E168)*90), 0)</f>
        <v>0.53731343283582089</v>
      </c>
      <c r="R168" s="38">
        <f>IF(N168&gt;0, SUM(K168/N168), 0)</f>
        <v>0.4</v>
      </c>
      <c r="S168" s="38">
        <f>IF(K168&gt;0, SUM((K168/E168)*90), 0)</f>
        <v>1.0746268656716418</v>
      </c>
      <c r="T168" s="39">
        <f>IF(N168&gt;0, SUM(K168/N168), 0)</f>
        <v>0.4</v>
      </c>
    </row>
    <row r="169" spans="1:20" x14ac:dyDescent="0.2">
      <c r="A169" s="17" t="s">
        <v>259</v>
      </c>
      <c r="B169" s="5" t="s">
        <v>130</v>
      </c>
      <c r="C169" s="5" t="s">
        <v>86</v>
      </c>
      <c r="D169" s="5">
        <v>11</v>
      </c>
      <c r="E169" s="5">
        <v>280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2</v>
      </c>
      <c r="L169" s="5">
        <v>8</v>
      </c>
      <c r="M169" s="5">
        <v>25</v>
      </c>
      <c r="N169" s="6">
        <v>4</v>
      </c>
      <c r="O169" s="38">
        <f>IF(D169&gt;0, SUM((D169/E169)*90), 0)</f>
        <v>3.5357142857142856</v>
      </c>
      <c r="P169" s="38">
        <f>IF(N169&gt;0, SUM(D169/N169), 0)</f>
        <v>2.75</v>
      </c>
      <c r="Q169" s="38">
        <f>IF(J169&gt;0, SUM((J169/E169)*90), 0)</f>
        <v>0</v>
      </c>
      <c r="R169" s="38">
        <f>IF(N169&gt;0, SUM(K169/N169), 0)</f>
        <v>0.5</v>
      </c>
      <c r="S169" s="38">
        <f>IF(K169&gt;0, SUM((K169/E169)*90), 0)</f>
        <v>0.64285714285714279</v>
      </c>
      <c r="T169" s="39">
        <f>IF(N169&gt;0, SUM(K169/N169), 0)</f>
        <v>0.5</v>
      </c>
    </row>
    <row r="170" spans="1:20" x14ac:dyDescent="0.2">
      <c r="A170" s="17" t="s">
        <v>270</v>
      </c>
      <c r="B170" s="5" t="s">
        <v>271</v>
      </c>
      <c r="C170" s="5" t="s">
        <v>86</v>
      </c>
      <c r="D170" s="5">
        <v>11</v>
      </c>
      <c r="E170" s="5">
        <v>251</v>
      </c>
      <c r="F170" s="5">
        <v>0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12</v>
      </c>
      <c r="M170" s="5">
        <v>26</v>
      </c>
      <c r="N170" s="6">
        <v>11</v>
      </c>
      <c r="O170" s="38">
        <f>IF(D170&gt;0, SUM((D170/E170)*90), 0)</f>
        <v>3.9442231075697212</v>
      </c>
      <c r="P170" s="38">
        <f>IF(N170&gt;0, SUM(D170/N170), 0)</f>
        <v>1</v>
      </c>
      <c r="Q170" s="38">
        <f>IF(J170&gt;0, SUM((J170/E170)*90), 0)</f>
        <v>0</v>
      </c>
      <c r="R170" s="38">
        <f>IF(N170&gt;0, SUM(K170/N170), 0)</f>
        <v>0</v>
      </c>
      <c r="S170" s="38">
        <f>IF(K170&gt;0, SUM((K170/E170)*90), 0)</f>
        <v>0</v>
      </c>
      <c r="T170" s="39">
        <f>IF(N170&gt;0, SUM(K170/N170), 0)</f>
        <v>0</v>
      </c>
    </row>
    <row r="171" spans="1:20" x14ac:dyDescent="0.2">
      <c r="A171" s="17" t="s">
        <v>2634</v>
      </c>
      <c r="B171" s="5" t="s">
        <v>2635</v>
      </c>
      <c r="C171" s="5" t="s">
        <v>17</v>
      </c>
      <c r="D171" s="5">
        <v>10</v>
      </c>
      <c r="E171" s="5">
        <v>270</v>
      </c>
      <c r="F171" s="5">
        <v>0</v>
      </c>
      <c r="G171" s="5">
        <v>0</v>
      </c>
      <c r="H171" s="5">
        <v>2</v>
      </c>
      <c r="I171" s="5">
        <v>0</v>
      </c>
      <c r="J171" s="5">
        <v>0</v>
      </c>
      <c r="K171" s="5">
        <v>3</v>
      </c>
      <c r="L171" s="5">
        <v>13</v>
      </c>
      <c r="M171" s="5">
        <v>16</v>
      </c>
      <c r="N171" s="6">
        <v>5</v>
      </c>
      <c r="O171" s="38">
        <f>IF(D171&gt;0, SUM((D171/E171)*90), 0)</f>
        <v>3.333333333333333</v>
      </c>
      <c r="P171" s="38">
        <f>IF(N171&gt;0, SUM(D171/N171), 0)</f>
        <v>2</v>
      </c>
      <c r="Q171" s="38">
        <f>IF(J171&gt;0, SUM((J171/E171)*90), 0)</f>
        <v>0</v>
      </c>
      <c r="R171" s="38">
        <f>IF(N171&gt;0, SUM(K171/N171), 0)</f>
        <v>0.6</v>
      </c>
      <c r="S171" s="38">
        <f>IF(K171&gt;0, SUM((K171/E171)*90), 0)</f>
        <v>1</v>
      </c>
      <c r="T171" s="39">
        <f>IF(N171&gt;0, SUM(K171/N171), 0)</f>
        <v>0.6</v>
      </c>
    </row>
    <row r="172" spans="1:20" x14ac:dyDescent="0.2">
      <c r="A172" s="17" t="s">
        <v>172</v>
      </c>
      <c r="B172" s="5" t="s">
        <v>173</v>
      </c>
      <c r="C172" s="5" t="s">
        <v>156</v>
      </c>
      <c r="D172" s="5">
        <v>9</v>
      </c>
      <c r="E172" s="5">
        <v>206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9</v>
      </c>
      <c r="M172" s="5">
        <v>12</v>
      </c>
      <c r="N172" s="6">
        <v>4</v>
      </c>
      <c r="O172" s="38">
        <f>IF(D172&gt;0, SUM((D172/E172)*90), 0)</f>
        <v>3.9320388349514563</v>
      </c>
      <c r="P172" s="38">
        <f>IF(N172&gt;0, SUM(D172/N172), 0)</f>
        <v>2.25</v>
      </c>
      <c r="Q172" s="38">
        <f>IF(J172&gt;0, SUM((J172/E172)*90), 0)</f>
        <v>0</v>
      </c>
      <c r="R172" s="38">
        <f>IF(N172&gt;0, SUM(K172/N172), 0)</f>
        <v>0</v>
      </c>
      <c r="S172" s="38">
        <f>IF(K172&gt;0, SUM((K172/E172)*90), 0)</f>
        <v>0</v>
      </c>
      <c r="T172" s="39">
        <f>IF(N172&gt;0, SUM(K172/N172), 0)</f>
        <v>0</v>
      </c>
    </row>
    <row r="173" spans="1:20" x14ac:dyDescent="0.2">
      <c r="A173" s="17" t="s">
        <v>139</v>
      </c>
      <c r="B173" s="5" t="s">
        <v>229</v>
      </c>
      <c r="C173" s="5" t="s">
        <v>50</v>
      </c>
      <c r="D173" s="5">
        <v>8</v>
      </c>
      <c r="E173" s="5">
        <v>200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4</v>
      </c>
      <c r="L173" s="5">
        <v>3</v>
      </c>
      <c r="M173" s="5">
        <v>14</v>
      </c>
      <c r="N173" s="6">
        <v>6</v>
      </c>
      <c r="O173" s="38">
        <f>IF(D173&gt;0, SUM((D173/E173)*90), 0)</f>
        <v>3.6</v>
      </c>
      <c r="P173" s="38">
        <f>IF(N173&gt;0, SUM(D173/N173), 0)</f>
        <v>1.3333333333333333</v>
      </c>
      <c r="Q173" s="38">
        <f>IF(J173&gt;0, SUM((J173/E173)*90), 0)</f>
        <v>0</v>
      </c>
      <c r="R173" s="38">
        <f>IF(N173&gt;0, SUM(K173/N173), 0)</f>
        <v>0.66666666666666663</v>
      </c>
      <c r="S173" s="38">
        <f>IF(K173&gt;0, SUM((K173/E173)*90), 0)</f>
        <v>1.8</v>
      </c>
      <c r="T173" s="39">
        <f>IF(N173&gt;0, SUM(K173/N173), 0)</f>
        <v>0.66666666666666663</v>
      </c>
    </row>
    <row r="174" spans="1:20" x14ac:dyDescent="0.2">
      <c r="A174" s="17" t="s">
        <v>183</v>
      </c>
      <c r="B174" s="5" t="s">
        <v>184</v>
      </c>
      <c r="C174" s="5" t="s">
        <v>156</v>
      </c>
      <c r="D174" s="5">
        <v>7</v>
      </c>
      <c r="E174" s="5">
        <v>221</v>
      </c>
      <c r="F174" s="5">
        <v>0</v>
      </c>
      <c r="G174" s="5">
        <v>0</v>
      </c>
      <c r="H174" s="5">
        <v>1</v>
      </c>
      <c r="I174" s="5">
        <v>0</v>
      </c>
      <c r="J174" s="5">
        <v>2</v>
      </c>
      <c r="K174" s="5">
        <v>2</v>
      </c>
      <c r="L174" s="5">
        <v>2</v>
      </c>
      <c r="M174" s="5">
        <v>12</v>
      </c>
      <c r="N174" s="6">
        <v>4</v>
      </c>
      <c r="O174" s="38">
        <f>IF(D174&gt;0, SUM((D174/E174)*90), 0)</f>
        <v>2.8506787330316739</v>
      </c>
      <c r="P174" s="38">
        <f>IF(N174&gt;0, SUM(D174/N174), 0)</f>
        <v>1.75</v>
      </c>
      <c r="Q174" s="38">
        <f>IF(J174&gt;0, SUM((J174/E174)*90), 0)</f>
        <v>0.81447963800904988</v>
      </c>
      <c r="R174" s="38">
        <f>IF(N174&gt;0, SUM(K174/N174), 0)</f>
        <v>0.5</v>
      </c>
      <c r="S174" s="38">
        <f>IF(K174&gt;0, SUM((K174/E174)*90), 0)</f>
        <v>0.81447963800904988</v>
      </c>
      <c r="T174" s="39">
        <f>IF(N174&gt;0, SUM(K174/N174), 0)</f>
        <v>0.5</v>
      </c>
    </row>
  </sheetData>
  <conditionalFormatting sqref="O1:P1">
    <cfRule type="expression" dxfId="8" priority="1">
      <formula>"MOD(ROW(),2)=1"</formula>
    </cfRule>
  </conditionalFormatting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Title Page</vt:lpstr>
      <vt:lpstr>Base Data</vt:lpstr>
      <vt:lpstr>All Keepers</vt:lpstr>
      <vt:lpstr>All Defenders</vt:lpstr>
      <vt:lpstr>All Midfielders</vt:lpstr>
      <vt:lpstr>All Forwards</vt:lpstr>
      <vt:lpstr>Keepers 200+</vt:lpstr>
      <vt:lpstr>Defenders 200+</vt:lpstr>
      <vt:lpstr>Midfielders 200+</vt:lpstr>
      <vt:lpstr>Forwards 200+</vt:lpstr>
      <vt:lpstr>Keepers 450+</vt:lpstr>
      <vt:lpstr>Defenders 450+</vt:lpstr>
      <vt:lpstr>Midfielders 450+</vt:lpstr>
      <vt:lpstr>Forwards 450+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Connelly</dc:creator>
  <cp:lastModifiedBy>Reid Connelly</cp:lastModifiedBy>
  <dcterms:created xsi:type="dcterms:W3CDTF">2014-12-04T23:51:41Z</dcterms:created>
  <dcterms:modified xsi:type="dcterms:W3CDTF">2015-02-16T05:53:05Z</dcterms:modified>
</cp:coreProperties>
</file>